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450" tabRatio="865" activeTab="0"/>
  </bookViews>
  <sheets>
    <sheet name="初期設定" sheetId="1" r:id="rId1"/>
    <sheet name="GA-1" sheetId="2" r:id="rId2"/>
    <sheet name="GA-2" sheetId="3" r:id="rId3"/>
    <sheet name="GA-3" sheetId="4" r:id="rId4"/>
    <sheet name="GA-5" sheetId="5" r:id="rId5"/>
    <sheet name="GA-6" sheetId="6" r:id="rId6"/>
    <sheet name="GA-7" sheetId="7" r:id="rId7"/>
    <sheet name="R-7" sheetId="8" r:id="rId8"/>
    <sheet name="GA-8" sheetId="9" r:id="rId9"/>
    <sheet name="（集計）" sheetId="10" r:id="rId10"/>
    <sheet name="（ACCESS転写データ）" sheetId="11" r:id="rId11"/>
  </sheets>
  <definedNames>
    <definedName name="_xlnm.Print_Area" localSheetId="1">'GA-1'!$A$1:$N$43</definedName>
    <definedName name="_xlnm.Print_Area" localSheetId="4">'GA-5'!$A$1:$R$49</definedName>
    <definedName name="_xlnm.Print_Area" localSheetId="6">'GA-7'!$A$1:$H$39</definedName>
    <definedName name="_xlnm.Print_Area" localSheetId="7">'R-7'!$B$1:$L$79</definedName>
    <definedName name="_xlnm.Print_Area" localSheetId="0">'初期設定'!$A$1:$D$68</definedName>
    <definedName name="_xlnm.Print_Titles" localSheetId="5">'GA-6'!$1:$3</definedName>
  </definedNames>
  <calcPr fullCalcOnLoad="1"/>
  <pivotCaches>
    <pivotCache cacheId="2" r:id="rId12"/>
  </pivotCaches>
</workbook>
</file>

<file path=xl/comments1.xml><?xml version="1.0" encoding="utf-8"?>
<comments xmlns="http://schemas.openxmlformats.org/spreadsheetml/2006/main">
  <authors>
    <author>斉藤　隆</author>
  </authors>
  <commentList>
    <comment ref="D14" authorId="0">
      <text>
        <r>
          <rPr>
            <b/>
            <sz val="9"/>
            <rFont val="ＭＳ Ｐゴシック"/>
            <family val="3"/>
          </rPr>
          <t>年号（令和等）から記載ください。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年号（令和等）から記載ください。</t>
        </r>
      </text>
    </comment>
  </commentList>
</comments>
</file>

<file path=xl/comments7.xml><?xml version="1.0" encoding="utf-8"?>
<comments xmlns="http://schemas.openxmlformats.org/spreadsheetml/2006/main">
  <authors>
    <author>斉藤　隆</author>
  </authors>
  <commentList>
    <comment ref="H6" authorId="0">
      <text>
        <r>
          <rPr>
            <b/>
            <sz val="9"/>
            <rFont val="ＭＳ Ｐゴシック"/>
            <family val="3"/>
          </rPr>
          <t xml:space="preserve">初期設定のマスター講師が表示されます。
</t>
        </r>
      </text>
    </comment>
    <comment ref="D8" authorId="0">
      <text>
        <r>
          <rPr>
            <sz val="12"/>
            <rFont val="ＭＳ Ｐゴシック"/>
            <family val="3"/>
          </rPr>
          <t xml:space="preserve">様式ＥI−２へ記入した日付が自動的に表示されます。
</t>
        </r>
      </text>
    </comment>
    <comment ref="B9" authorId="0">
      <text>
        <r>
          <rPr>
            <sz val="12"/>
            <rFont val="ＭＳ Ｐゴシック"/>
            <family val="3"/>
          </rPr>
          <t>様式EI−6(受講者名簿）へ先に入力すると、氏名が自動的に表示されます。</t>
        </r>
      </text>
    </comment>
    <comment ref="H9" authorId="0">
      <text>
        <r>
          <rPr>
            <b/>
            <sz val="9"/>
            <rFont val="ＭＳ Ｐゴシック"/>
            <family val="3"/>
          </rPr>
          <t>問題が無ければ「問題なし」と記入ください。その他所見や認定の条件があればご記入ください。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H7" authorId="0">
      <text>
        <r>
          <rPr>
            <b/>
            <sz val="9"/>
            <rFont val="ＭＳ Ｐゴシック"/>
            <family val="3"/>
          </rPr>
          <t>チェックした年月日を記載下さい。</t>
        </r>
      </text>
    </comment>
    <comment ref="E9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F9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F10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E11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F12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F13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E14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F14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E15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F15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E16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  <comment ref="F16" authorId="0">
      <text>
        <r>
          <rPr>
            <sz val="9"/>
            <rFont val="ＭＳ Ｐゴシック"/>
            <family val="3"/>
          </rPr>
          <t xml:space="preserve">受講した場合は○を入力ください。受講しなかった場合は空欄のままにしてください。
</t>
        </r>
      </text>
    </comment>
  </commentList>
</comments>
</file>

<file path=xl/comments9.xml><?xml version="1.0" encoding="utf-8"?>
<comments xmlns="http://schemas.openxmlformats.org/spreadsheetml/2006/main">
  <authors>
    <author>斉藤　隆</author>
  </authors>
  <commentList>
    <comment ref="B4" authorId="0">
      <text>
        <r>
          <rPr>
            <sz val="9"/>
            <rFont val="ＭＳ Ｐゴシック"/>
            <family val="3"/>
          </rPr>
          <t xml:space="preserve">予定に変更のあった場合には、「初期設定」を変更してください。
</t>
        </r>
      </text>
    </comment>
  </commentList>
</comments>
</file>

<file path=xl/sharedStrings.xml><?xml version="1.0" encoding="utf-8"?>
<sst xmlns="http://schemas.openxmlformats.org/spreadsheetml/2006/main" count="424" uniqueCount="300">
  <si>
    <r>
      <t>NPO</t>
    </r>
    <r>
      <rPr>
        <sz val="11"/>
        <rFont val="ＭＳ ゴシック"/>
        <family val="3"/>
      </rPr>
      <t>法人川に学ぶ体験活動協議会</t>
    </r>
  </si>
  <si>
    <r>
      <t>住</t>
    </r>
    <r>
      <rPr>
        <sz val="11"/>
        <rFont val="Arial"/>
        <family val="2"/>
      </rPr>
      <t xml:space="preserve">      </t>
    </r>
    <r>
      <rPr>
        <sz val="11"/>
        <rFont val="ＭＳ ゴシック"/>
        <family val="3"/>
      </rPr>
      <t>所</t>
    </r>
    <r>
      <rPr>
        <vertAlign val="superscript"/>
        <sz val="10.5"/>
        <rFont val="ＭＳ ゴシック"/>
        <family val="3"/>
      </rPr>
      <t>※</t>
    </r>
  </si>
  <si>
    <t>〒</t>
  </si>
  <si>
    <t>記</t>
  </si>
  <si>
    <r>
      <t>１．講座名</t>
    </r>
    <r>
      <rPr>
        <vertAlign val="superscript"/>
        <sz val="10.5"/>
        <rFont val="ＭＳ ゴシック"/>
        <family val="3"/>
      </rPr>
      <t>※</t>
    </r>
  </si>
  <si>
    <r>
      <t>３．実施河川名</t>
    </r>
    <r>
      <rPr>
        <vertAlign val="superscript"/>
        <sz val="10.5"/>
        <rFont val="ＭＳ ゴシック"/>
        <family val="3"/>
      </rPr>
      <t>※</t>
    </r>
  </si>
  <si>
    <r>
      <t>５．参加予定数</t>
    </r>
    <r>
      <rPr>
        <vertAlign val="superscript"/>
        <sz val="10.5"/>
        <rFont val="ＭＳ ゴシック"/>
        <family val="3"/>
      </rPr>
      <t>※</t>
    </r>
  </si>
  <si>
    <r>
      <t>氏名</t>
    </r>
    <r>
      <rPr>
        <vertAlign val="superscript"/>
        <sz val="10.5"/>
        <rFont val="ＭＳ ゴシック"/>
        <family val="3"/>
      </rPr>
      <t>※</t>
    </r>
  </si>
  <si>
    <t>TEL.</t>
  </si>
  <si>
    <r>
      <t>FAX.</t>
    </r>
    <r>
      <rPr>
        <vertAlign val="superscript"/>
        <sz val="10.5"/>
        <rFont val="Arial"/>
        <family val="2"/>
      </rPr>
      <t xml:space="preserve"> </t>
    </r>
  </si>
  <si>
    <t>E-mail</t>
  </si>
  <si>
    <r>
      <t>所属団体名</t>
    </r>
    <r>
      <rPr>
        <vertAlign val="superscript"/>
        <sz val="10.5"/>
        <rFont val="ＭＳ ゴシック"/>
        <family val="3"/>
      </rPr>
      <t>※</t>
    </r>
  </si>
  <si>
    <r>
      <t>住所</t>
    </r>
    <r>
      <rPr>
        <vertAlign val="superscript"/>
        <sz val="10.5"/>
        <rFont val="ＭＳ ゴシック"/>
        <family val="3"/>
      </rPr>
      <t>※</t>
    </r>
  </si>
  <si>
    <r>
      <t>TEL.</t>
    </r>
    <r>
      <rPr>
        <vertAlign val="superscript"/>
        <sz val="10.5"/>
        <rFont val="ＭＳ ゴシック"/>
        <family val="3"/>
      </rPr>
      <t>※</t>
    </r>
  </si>
  <si>
    <r>
      <t>FAX.</t>
    </r>
    <r>
      <rPr>
        <vertAlign val="superscript"/>
        <sz val="10.5"/>
        <rFont val="ＭＳ ゴシック"/>
        <family val="3"/>
      </rPr>
      <t>※</t>
    </r>
  </si>
  <si>
    <r>
      <t>E-mail</t>
    </r>
    <r>
      <rPr>
        <vertAlign val="superscript"/>
        <sz val="10.5"/>
        <rFont val="ＭＳ ゴシック"/>
        <family val="3"/>
      </rPr>
      <t>※</t>
    </r>
  </si>
  <si>
    <t>団体ホームページ</t>
  </si>
  <si>
    <r>
      <t>※印の項目については、</t>
    </r>
    <r>
      <rPr>
        <sz val="9"/>
        <rFont val="Arial"/>
        <family val="2"/>
      </rPr>
      <t>RAC</t>
    </r>
    <r>
      <rPr>
        <sz val="9"/>
        <rFont val="ＭＳ ゴシック"/>
        <family val="3"/>
      </rPr>
      <t>ホームページの講座開催予定のページに掲載いたしますので予めご了承ください。不都合がある場合は、その旨ご記入ください。</t>
    </r>
  </si>
  <si>
    <t>年</t>
  </si>
  <si>
    <t>月</t>
  </si>
  <si>
    <t>日</t>
  </si>
  <si>
    <t>〒</t>
  </si>
  <si>
    <t>〒</t>
  </si>
  <si>
    <t>代表者職氏名※</t>
  </si>
  <si>
    <t>　　　　　　　　　　　　　　　　　</t>
  </si>
  <si>
    <t>印</t>
  </si>
  <si>
    <r>
      <t>４．メイン会場</t>
    </r>
    <r>
      <rPr>
        <vertAlign val="superscript"/>
        <sz val="10.5"/>
        <rFont val="ＭＳ ゴシック"/>
        <family val="3"/>
      </rPr>
      <t>※</t>
    </r>
    <r>
      <rPr>
        <sz val="10.5"/>
        <rFont val="ＭＳ ゴシック"/>
        <family val="3"/>
      </rPr>
      <t>　　</t>
    </r>
    <r>
      <rPr>
        <sz val="10.5"/>
        <rFont val="ＭＳ Ｐゴシック"/>
        <family val="3"/>
      </rPr>
      <t> </t>
    </r>
  </si>
  <si>
    <t>会場名</t>
  </si>
  <si>
    <t>　　　　　　　　　　</t>
  </si>
  <si>
    <t>TEL</t>
  </si>
  <si>
    <r>
      <t>２．実施日時</t>
    </r>
    <r>
      <rPr>
        <vertAlign val="superscript"/>
        <sz val="10.5"/>
        <rFont val="ＭＳ ゴシック"/>
        <family val="3"/>
      </rPr>
      <t>※</t>
    </r>
  </si>
  <si>
    <t>年号</t>
  </si>
  <si>
    <t>月</t>
  </si>
  <si>
    <t>日</t>
  </si>
  <si>
    <t>住所　</t>
  </si>
  <si>
    <t>講座名</t>
  </si>
  <si>
    <t>団体名</t>
  </si>
  <si>
    <t>実施日
（予定日）</t>
  </si>
  <si>
    <t>実施内容</t>
  </si>
  <si>
    <t>講師</t>
  </si>
  <si>
    <t>実施場所</t>
  </si>
  <si>
    <t>備考</t>
  </si>
  <si>
    <t>合計</t>
  </si>
  <si>
    <t>主管団体名</t>
  </si>
  <si>
    <t>実施予定日</t>
  </si>
  <si>
    <t>事項・経費項目</t>
  </si>
  <si>
    <t>金額（円）</t>
  </si>
  <si>
    <t>収入の部</t>
  </si>
  <si>
    <r>
      <t>支援金交付希望額</t>
    </r>
    <r>
      <rPr>
        <sz val="10"/>
        <rFont val="Arial"/>
        <family val="2"/>
      </rPr>
      <t xml:space="preserve"> (A)</t>
    </r>
  </si>
  <si>
    <r>
      <t>その他の収入</t>
    </r>
    <r>
      <rPr>
        <sz val="10"/>
        <rFont val="Arial"/>
        <family val="2"/>
      </rPr>
      <t xml:space="preserve"> (D)</t>
    </r>
  </si>
  <si>
    <r>
      <t>収入の部合計</t>
    </r>
    <r>
      <rPr>
        <sz val="10"/>
        <rFont val="Arial"/>
        <family val="2"/>
      </rPr>
      <t xml:space="preserve"> (A+B+C+D)</t>
    </r>
  </si>
  <si>
    <t>金額</t>
  </si>
  <si>
    <t>支出の部</t>
  </si>
  <si>
    <t>支援対象経費</t>
  </si>
  <si>
    <t>謝金</t>
  </si>
  <si>
    <t>旅費</t>
  </si>
  <si>
    <r>
      <t>合計</t>
    </r>
    <r>
      <rPr>
        <sz val="10"/>
        <rFont val="Arial"/>
        <family val="2"/>
      </rPr>
      <t xml:space="preserve"> (</t>
    </r>
    <r>
      <rPr>
        <sz val="10"/>
        <rFont val="ＭＳ ゴシック"/>
        <family val="3"/>
      </rPr>
      <t>イ</t>
    </r>
    <r>
      <rPr>
        <sz val="10"/>
        <rFont val="Arial"/>
        <family val="2"/>
      </rPr>
      <t>)</t>
    </r>
    <r>
      <rPr>
        <sz val="10"/>
        <rFont val="ＭＳ ゴシック"/>
        <family val="3"/>
      </rPr>
      <t>＝</t>
    </r>
    <r>
      <rPr>
        <sz val="10"/>
        <rFont val="Arial"/>
        <family val="2"/>
      </rPr>
      <t>(A)</t>
    </r>
  </si>
  <si>
    <r>
      <t>支援対象外経費</t>
    </r>
    <r>
      <rPr>
        <sz val="10"/>
        <rFont val="Arial"/>
        <family val="2"/>
      </rPr>
      <t xml:space="preserve"> (</t>
    </r>
    <r>
      <rPr>
        <sz val="10"/>
        <rFont val="ＭＳ ゴシック"/>
        <family val="3"/>
      </rPr>
      <t>ロ</t>
    </r>
    <r>
      <rPr>
        <sz val="10"/>
        <rFont val="Arial"/>
        <family val="2"/>
      </rPr>
      <t>)</t>
    </r>
    <r>
      <rPr>
        <sz val="10"/>
        <rFont val="ＭＳ ゴシック"/>
        <family val="3"/>
      </rPr>
      <t>＝（</t>
    </r>
    <r>
      <rPr>
        <sz val="10"/>
        <rFont val="Arial"/>
        <family val="2"/>
      </rPr>
      <t>B+C+D</t>
    </r>
    <r>
      <rPr>
        <sz val="10"/>
        <rFont val="ＭＳ ゴシック"/>
        <family val="3"/>
      </rPr>
      <t>）</t>
    </r>
  </si>
  <si>
    <r>
      <t>支出総額</t>
    </r>
    <r>
      <rPr>
        <sz val="10"/>
        <rFont val="Arial"/>
        <family val="2"/>
      </rPr>
      <t xml:space="preserve"> (</t>
    </r>
    <r>
      <rPr>
        <sz val="10"/>
        <rFont val="ＭＳ ゴシック"/>
        <family val="3"/>
      </rPr>
      <t>イ</t>
    </r>
    <r>
      <rPr>
        <sz val="10"/>
        <rFont val="Arial"/>
        <family val="2"/>
      </rPr>
      <t>+</t>
    </r>
    <r>
      <rPr>
        <sz val="10"/>
        <rFont val="ＭＳ ゴシック"/>
        <family val="3"/>
      </rPr>
      <t>ロ</t>
    </r>
    <r>
      <rPr>
        <sz val="10"/>
        <rFont val="Arial"/>
        <family val="2"/>
      </rPr>
      <t>)</t>
    </r>
  </si>
  <si>
    <t>団体名</t>
  </si>
  <si>
    <t>講座名</t>
  </si>
  <si>
    <t>　</t>
  </si>
  <si>
    <t>性別</t>
  </si>
  <si>
    <t>〒</t>
  </si>
  <si>
    <t>自宅電話</t>
  </si>
  <si>
    <t>メールアドレス（携帯アドレス不可）</t>
  </si>
  <si>
    <t>備考</t>
  </si>
  <si>
    <t>開催日</t>
  </si>
  <si>
    <t>【初期設定事項】</t>
  </si>
  <si>
    <t>収支簿</t>
  </si>
  <si>
    <t>№</t>
  </si>
  <si>
    <t>活動名：</t>
  </si>
  <si>
    <t>団体名：</t>
  </si>
  <si>
    <t>領収書
ＮＯ</t>
  </si>
  <si>
    <t>日　付</t>
  </si>
  <si>
    <t>項　　目
(領収書但し書き）</t>
  </si>
  <si>
    <t>支払先</t>
  </si>
  <si>
    <t>収入</t>
  </si>
  <si>
    <t>支　出</t>
  </si>
  <si>
    <t>支援対象経費</t>
  </si>
  <si>
    <t>支援対象外経費</t>
  </si>
  <si>
    <t>検算欄</t>
  </si>
  <si>
    <t>RAC
NO</t>
  </si>
  <si>
    <t>金額</t>
  </si>
  <si>
    <t>区分</t>
  </si>
  <si>
    <t>例</t>
  </si>
  <si>
    <t>2002.5.23</t>
  </si>
  <si>
    <t>講師謝金</t>
  </si>
  <si>
    <t>川野 花子</t>
  </si>
  <si>
    <t>合　　　計</t>
  </si>
  <si>
    <t>謝金</t>
  </si>
  <si>
    <t>旅　費</t>
  </si>
  <si>
    <t>総計</t>
  </si>
  <si>
    <t>項目</t>
  </si>
  <si>
    <t>項目</t>
  </si>
  <si>
    <t>収入合計</t>
  </si>
  <si>
    <t>支出合計</t>
  </si>
  <si>
    <t>支援対象経費計</t>
  </si>
  <si>
    <t>合計 / 金額</t>
  </si>
  <si>
    <t>講座認定番号：</t>
  </si>
  <si>
    <t>役　　職</t>
  </si>
  <si>
    <t>自宅住所
（都道府県）</t>
  </si>
  <si>
    <t>付け、</t>
  </si>
  <si>
    <t>第</t>
  </si>
  <si>
    <t>団体代表者</t>
  </si>
  <si>
    <r>
      <t>氏　　名</t>
    </r>
    <r>
      <rPr>
        <vertAlign val="superscript"/>
        <sz val="10.5"/>
        <rFont val="ＭＳ ゴシック"/>
        <family val="3"/>
      </rPr>
      <t>※</t>
    </r>
  </si>
  <si>
    <r>
      <t>所属団体名</t>
    </r>
    <r>
      <rPr>
        <sz val="8"/>
        <rFont val="ＭＳ ゴシック"/>
        <family val="3"/>
      </rPr>
      <t>※</t>
    </r>
  </si>
  <si>
    <t>■活動の実施状況</t>
  </si>
  <si>
    <t>講師・指導者</t>
  </si>
  <si>
    <t>名</t>
  </si>
  <si>
    <t>子ども</t>
  </si>
  <si>
    <t>大人</t>
  </si>
  <si>
    <t>参加活動実績</t>
  </si>
  <si>
    <t>当初計画時</t>
  </si>
  <si>
    <t>活動自己評価・今後の課題</t>
  </si>
  <si>
    <r>
      <t>氏　　名</t>
    </r>
    <r>
      <rPr>
        <sz val="8"/>
        <rFont val="ＭＳ ゴシック"/>
        <family val="3"/>
      </rPr>
      <t>※</t>
    </r>
  </si>
  <si>
    <t>住　　所</t>
  </si>
  <si>
    <t>銀行</t>
  </si>
  <si>
    <t>2．振込先</t>
  </si>
  <si>
    <t>1. 支払い申請金額</t>
  </si>
  <si>
    <t>住所</t>
  </si>
  <si>
    <t>団体連絡先</t>
  </si>
  <si>
    <t>氏名</t>
  </si>
  <si>
    <t>ＴＥＬ</t>
  </si>
  <si>
    <t>FAX</t>
  </si>
  <si>
    <t>E-MAIL</t>
  </si>
  <si>
    <t>参加予定数</t>
  </si>
  <si>
    <t>活動実績数</t>
  </si>
  <si>
    <t>講座認定番号</t>
  </si>
  <si>
    <t>銀行名</t>
  </si>
  <si>
    <t>支店名</t>
  </si>
  <si>
    <t>種別</t>
  </si>
  <si>
    <t>口座番号</t>
  </si>
  <si>
    <t>口座名義</t>
  </si>
  <si>
    <t>こうざめいぎふりがな</t>
  </si>
  <si>
    <t>実施会場</t>
  </si>
  <si>
    <t>名称</t>
  </si>
  <si>
    <t>TEL</t>
  </si>
  <si>
    <r>
      <t>氏名</t>
    </r>
    <r>
      <rPr>
        <vertAlign val="superscript"/>
        <sz val="10.5"/>
        <rFont val="ＭＳ ゴシック"/>
        <family val="3"/>
      </rPr>
      <t>※</t>
    </r>
  </si>
  <si>
    <t>円</t>
  </si>
  <si>
    <t>所属団体</t>
  </si>
  <si>
    <t>担当者・連絡先</t>
  </si>
  <si>
    <t>役職</t>
  </si>
  <si>
    <t>団体ホームページ</t>
  </si>
  <si>
    <t>講師：指導者</t>
  </si>
  <si>
    <t>自宅住所
（市区郡）</t>
  </si>
  <si>
    <t>自宅住所
（市区郡以外）</t>
  </si>
  <si>
    <r>
      <t>開催日時</t>
    </r>
    <r>
      <rPr>
        <sz val="8"/>
        <rFont val="ＭＳ Ｐゴシック"/>
        <family val="3"/>
      </rPr>
      <t>※1</t>
    </r>
  </si>
  <si>
    <r>
      <t>支払申請</t>
    </r>
    <r>
      <rPr>
        <sz val="9"/>
        <rFont val="ＭＳ Ｐゴシック"/>
        <family val="3"/>
      </rPr>
      <t>※2</t>
    </r>
  </si>
  <si>
    <t>〒</t>
  </si>
  <si>
    <t>号で、講座開催の決定通知を受けました講座について、</t>
  </si>
  <si>
    <t>下記の通り報告及び登録申請いたします。</t>
  </si>
  <si>
    <t>注１）</t>
  </si>
  <si>
    <t>注２）</t>
  </si>
  <si>
    <t>講座申請時は上記</t>
  </si>
  <si>
    <t>色の欄へ入力ください。</t>
  </si>
  <si>
    <t>色の全ての欄へ入力ください。</t>
  </si>
  <si>
    <t>活動報告時は上記</t>
  </si>
  <si>
    <t>注３)</t>
  </si>
  <si>
    <t>※1―活動報告時に変更のあった場合には修正ください。</t>
  </si>
  <si>
    <t>講座関連書類作成前に上記へ入力ください。</t>
  </si>
  <si>
    <t>3．口座種別</t>
  </si>
  <si>
    <t>4．口座番号</t>
  </si>
  <si>
    <t>5．口座名義フリガナ</t>
  </si>
  <si>
    <t>6．口座名義</t>
  </si>
  <si>
    <t>※実施日は　月/日　を半角で入力ください。</t>
  </si>
  <si>
    <t>注４）</t>
  </si>
  <si>
    <t>講座開催支援が不要な場合は、次の様式は不要です。</t>
  </si>
  <si>
    <t>　</t>
  </si>
  <si>
    <t>説明</t>
  </si>
  <si>
    <t>■担当者の連絡先</t>
  </si>
  <si>
    <t>なお、入力欄は上記</t>
  </si>
  <si>
    <t>色の箇所です。当データ内の他の書式も同じです。</t>
  </si>
  <si>
    <t>※必要時間を超える講習を行う場合でも、当該カリキュラムに該当する時間のみ記入してください。</t>
  </si>
  <si>
    <t>修了証発行者数</t>
  </si>
  <si>
    <t>３．修了者数</t>
  </si>
  <si>
    <t>支援対象額(①）</t>
  </si>
  <si>
    <t>支援額上限(②）</t>
  </si>
  <si>
    <t>支援決定額（①～②の最も小さい値）</t>
  </si>
  <si>
    <t>記入不要欄</t>
  </si>
  <si>
    <t>RAC登録ID</t>
  </si>
  <si>
    <t>専任講師</t>
  </si>
  <si>
    <t>ＲＡＣ登録ID</t>
  </si>
  <si>
    <t>ＲＡＣ登録ＩＤ</t>
  </si>
  <si>
    <t>生年月日（西暦）</t>
  </si>
  <si>
    <t>　　　　年　　月　　日</t>
  </si>
  <si>
    <t>ＲＡＣ登録ID</t>
  </si>
  <si>
    <t>講義</t>
  </si>
  <si>
    <t>講義
形式</t>
  </si>
  <si>
    <t>※ＲＡＣ登録ＩＤをお持ちの方については，ＩＤ及び氏名以外の記載は不要です。</t>
  </si>
  <si>
    <t>氏名</t>
  </si>
  <si>
    <t>講座認定番号</t>
  </si>
  <si>
    <t>必要時間
（分）</t>
  </si>
  <si>
    <t>実施河川</t>
  </si>
  <si>
    <t>開催日時</t>
  </si>
  <si>
    <t>実施会場名称</t>
  </si>
  <si>
    <t>実施会場〒</t>
  </si>
  <si>
    <t>実施会場住所</t>
  </si>
  <si>
    <t>実施会場TEL</t>
  </si>
  <si>
    <t>担当者氏名</t>
  </si>
  <si>
    <t>担当者所属団体</t>
  </si>
  <si>
    <t>担当者〒</t>
  </si>
  <si>
    <t>担当者住所</t>
  </si>
  <si>
    <t>担当者TEL</t>
  </si>
  <si>
    <t>担当者FAX</t>
  </si>
  <si>
    <t>担当者メール</t>
  </si>
  <si>
    <t>参加者（大人)</t>
  </si>
  <si>
    <t>参加者（子ども）</t>
  </si>
  <si>
    <t>登録者数</t>
  </si>
  <si>
    <t>旅　費</t>
  </si>
  <si>
    <t>講師</t>
  </si>
  <si>
    <t>印刷製本費</t>
  </si>
  <si>
    <t>通信運搬費</t>
  </si>
  <si>
    <t>借料損料</t>
  </si>
  <si>
    <t>消耗品費</t>
  </si>
  <si>
    <t>対象経費</t>
  </si>
  <si>
    <r>
      <t>開催交付希望額</t>
    </r>
    <r>
      <rPr>
        <sz val="10"/>
        <rFont val="Arial"/>
        <family val="2"/>
      </rPr>
      <t xml:space="preserve"> (A)</t>
    </r>
  </si>
  <si>
    <t>※ＲＡＣのホームページ等にても募集を行いますので、下記にお誘い用の一文をご記入下さい。</t>
  </si>
  <si>
    <t>■受講者募集について</t>
  </si>
  <si>
    <r>
      <t>対象外経費</t>
    </r>
    <r>
      <rPr>
        <sz val="10"/>
        <rFont val="Arial"/>
        <family val="2"/>
      </rPr>
      <t xml:space="preserve"> (</t>
    </r>
    <r>
      <rPr>
        <sz val="10"/>
        <rFont val="ＭＳ ゴシック"/>
        <family val="3"/>
      </rPr>
      <t>ロ</t>
    </r>
    <r>
      <rPr>
        <sz val="10"/>
        <rFont val="Arial"/>
        <family val="2"/>
      </rPr>
      <t>)</t>
    </r>
    <r>
      <rPr>
        <sz val="10"/>
        <rFont val="ＭＳ ゴシック"/>
        <family val="3"/>
      </rPr>
      <t>＝（Ｂ+</t>
    </r>
    <r>
      <rPr>
        <sz val="10"/>
        <rFont val="Arial"/>
        <family val="2"/>
      </rPr>
      <t>C+D</t>
    </r>
    <r>
      <rPr>
        <sz val="10"/>
        <rFont val="ＭＳ ゴシック"/>
        <family val="3"/>
      </rPr>
      <t>）</t>
    </r>
  </si>
  <si>
    <t>■開催費用振込先（※交付決定を受けた講座のみ）</t>
  </si>
  <si>
    <r>
      <t>受講料</t>
    </r>
    <r>
      <rPr>
        <sz val="10"/>
        <rFont val="Arial"/>
        <family val="2"/>
      </rPr>
      <t xml:space="preserve"> (B)</t>
    </r>
  </si>
  <si>
    <r>
      <t>登録認定料</t>
    </r>
    <r>
      <rPr>
        <sz val="10"/>
        <rFont val="Arial"/>
        <family val="2"/>
      </rPr>
      <t>(C)</t>
    </r>
  </si>
  <si>
    <r>
      <t>登録認定料</t>
    </r>
    <r>
      <rPr>
        <sz val="10"/>
        <rFont val="Arial"/>
        <family val="2"/>
      </rPr>
      <t xml:space="preserve"> (C)</t>
    </r>
  </si>
  <si>
    <t>※2―交付希望講座のみ入力ください。</t>
  </si>
  <si>
    <t>印刷製本費</t>
  </si>
  <si>
    <t>通信運搬費</t>
  </si>
  <si>
    <t>借料損料</t>
  </si>
  <si>
    <t>消耗品費</t>
  </si>
  <si>
    <t>集計</t>
  </si>
  <si>
    <t>受講した講座に”○”を記入してください。</t>
  </si>
  <si>
    <t>実施年</t>
  </si>
  <si>
    <t>受講者氏名</t>
  </si>
  <si>
    <t>実施日</t>
  </si>
  <si>
    <t>講師評価</t>
  </si>
  <si>
    <t>実施河川</t>
  </si>
  <si>
    <t>■担当者の連絡先</t>
  </si>
  <si>
    <t>支援対象額（支出合計－収入合計）(①)</t>
  </si>
  <si>
    <t>　様式E-３、R-7、E-8</t>
  </si>
  <si>
    <t>■担当専任講師</t>
  </si>
  <si>
    <t>当該講座に関し、専任講師にプログラム内容等の承認を受けたことを証明します。</t>
  </si>
  <si>
    <t>■担当専任講師</t>
  </si>
  <si>
    <t>開催申請日</t>
  </si>
  <si>
    <t>修了申請日</t>
  </si>
  <si>
    <t>講座資料発送先</t>
  </si>
  <si>
    <t>発送先</t>
  </si>
  <si>
    <t>〒</t>
  </si>
  <si>
    <t>ＴＥＬ</t>
  </si>
  <si>
    <t>受取人氏名</t>
  </si>
  <si>
    <t>資料到着日</t>
  </si>
  <si>
    <t>住所1(都道府県）</t>
  </si>
  <si>
    <t>住所2（市区郡）</t>
  </si>
  <si>
    <t>住所3（町名以下）</t>
  </si>
  <si>
    <t>下記住所</t>
  </si>
  <si>
    <t>（※着払・午前指定にて発送）</t>
  </si>
  <si>
    <t>体験場所</t>
  </si>
  <si>
    <t>OJT関連</t>
  </si>
  <si>
    <t>体験日時（８H)</t>
  </si>
  <si>
    <t>※</t>
  </si>
  <si>
    <t>修了書発行につきましては、学校関連サポート8時間以上が必要です。</t>
  </si>
  <si>
    <t>講義</t>
  </si>
  <si>
    <t>様式ＧＡ－３</t>
  </si>
  <si>
    <t>様式ＧＡ-2</t>
  </si>
  <si>
    <t>様式ＧＡ－５</t>
  </si>
  <si>
    <t>様式ＧＡ－６</t>
  </si>
  <si>
    <t>様式ＧＡ-7</t>
  </si>
  <si>
    <t>様式ＧＡ－７</t>
  </si>
  <si>
    <r>
      <t>様式ＧＡ－</t>
    </r>
    <r>
      <rPr>
        <sz val="10"/>
        <rFont val="Arial"/>
        <family val="2"/>
      </rPr>
      <t>8</t>
    </r>
  </si>
  <si>
    <t>ガイダンス</t>
  </si>
  <si>
    <t>○講座の趣旨・スケジュール説明
○講座の位置付け説明
○参加のねらい及び自己紹介
○学校教育での成功談・失敗談の共有</t>
  </si>
  <si>
    <t>○教科書の実際
○子どもの現状と自然体験活動の必要性
○学習指導要領の紹介</t>
  </si>
  <si>
    <t>指導要領と学習指導</t>
  </si>
  <si>
    <t>子どもの能力</t>
  </si>
  <si>
    <t>○子どもの発達段階の理解
○水教育ガイドライン
○質疑応答</t>
  </si>
  <si>
    <t>水辺体験と教科学習の関連</t>
  </si>
  <si>
    <t>○各学年で育成すべき能力
○学校ＯＪＴの実施方法の説明
○ＲＡＣ関連資料の説明
○全体のふりかえり</t>
  </si>
  <si>
    <t>様式ＧＡ-0</t>
  </si>
  <si>
    <r>
      <rPr>
        <b/>
        <sz val="14"/>
        <rFont val="ＭＳ ゴシック"/>
        <family val="3"/>
      </rPr>
      <t>ＲＡＣ学校連携コーディネーター養成講座　基礎課程　開催申請書</t>
    </r>
    <r>
      <rPr>
        <b/>
        <sz val="14"/>
        <rFont val="Arial"/>
        <family val="2"/>
      </rPr>
      <t xml:space="preserve"> </t>
    </r>
  </si>
  <si>
    <t>ＲＡＣ学校連携コーディネーター養成講座　基礎課程　を開催したく、下記の通り申請します。</t>
  </si>
  <si>
    <r>
      <t>ＲＡＣ学校連携コーディネーター養成講座　基礎課程　活動実績報告書</t>
    </r>
    <r>
      <rPr>
        <b/>
        <sz val="14"/>
        <rFont val="Arial"/>
        <family val="2"/>
      </rPr>
      <t xml:space="preserve"> </t>
    </r>
  </si>
  <si>
    <t>ガイダンス</t>
  </si>
  <si>
    <t>OJT関連チェックシート有無</t>
  </si>
  <si>
    <t>様式GA－１</t>
  </si>
  <si>
    <r>
      <t>代表理事</t>
    </r>
    <r>
      <rPr>
        <sz val="11"/>
        <rFont val="Arial"/>
        <family val="2"/>
      </rPr>
      <t xml:space="preserve">  </t>
    </r>
    <r>
      <rPr>
        <sz val="11"/>
        <rFont val="ＭＳ ゴシック"/>
        <family val="3"/>
      </rPr>
      <t>久住　時男</t>
    </r>
    <r>
      <rPr>
        <sz val="11"/>
        <rFont val="Arial"/>
        <family val="2"/>
      </rPr>
      <t xml:space="preserve"> </t>
    </r>
    <r>
      <rPr>
        <sz val="11"/>
        <rFont val="ＭＳ ゴシック"/>
        <family val="3"/>
      </rPr>
      <t>殿</t>
    </r>
  </si>
  <si>
    <t>開催団体名</t>
  </si>
  <si>
    <t>主な経費負担者</t>
  </si>
  <si>
    <t>注５）</t>
  </si>
  <si>
    <t>「申請団体名」の欄にはＲＡＣ会員団体で指導者養成団体名を記入し、「開催団体名」の欄には実際に講座を主催する団体名（例―河川管理者から依頼の場合はその河川管理者名）を記入ください。</t>
  </si>
  <si>
    <t>申請団体名　※1</t>
  </si>
  <si>
    <t>６．開催団体名　※1</t>
  </si>
  <si>
    <t>７．主な経費負担者</t>
  </si>
  <si>
    <t>※1―「申請団体名」の欄にはＲＡＣ会員団体で指導者養成団体名を記入し、「開催団体名」の欄には実際に講座を主催する団体名（例―河川管理者から依頼の場合はその河川管理者名）を記入ください。</t>
  </si>
  <si>
    <r>
      <t>開催団体名</t>
    </r>
    <r>
      <rPr>
        <b/>
        <sz val="8"/>
        <rFont val="ＭＳ Ｐゴシック"/>
        <family val="3"/>
      </rPr>
      <t>※5</t>
    </r>
  </si>
  <si>
    <t>受講者</t>
  </si>
  <si>
    <t>申請団体</t>
  </si>
  <si>
    <t>開催団体</t>
  </si>
  <si>
    <t>その他（　　　　　　　　　　　　　）</t>
  </si>
  <si>
    <t>令和</t>
  </si>
  <si>
    <t>元</t>
  </si>
  <si>
    <r>
      <t>代表理事</t>
    </r>
    <r>
      <rPr>
        <sz val="11"/>
        <rFont val="Arial"/>
        <family val="2"/>
      </rPr>
      <t xml:space="preserve">   </t>
    </r>
    <r>
      <rPr>
        <sz val="11"/>
        <rFont val="ＭＳ ゴシック"/>
        <family val="3"/>
      </rPr>
      <t>久住 時男 殿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</si>
</sst>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m/d"/>
    <numFmt numFmtId="182" formatCode="#,##0_ "/>
    <numFmt numFmtId="183" formatCode="m/d;@"/>
    <numFmt numFmtId="184" formatCode="[$-411]ggge&quot;年&quot;m&quot;月&quot;d&quot;日&quot;;@"/>
    <numFmt numFmtId="185" formatCode="yyyy/m/d;@"/>
    <numFmt numFmtId="186" formatCode="yyyy&quot;年&quot;m&quot;月&quot;d&quot;日&quot;;@"/>
  </numFmts>
  <fonts count="68">
    <font>
      <sz val="11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4"/>
      <name val="Arial"/>
      <family val="2"/>
    </font>
    <font>
      <b/>
      <sz val="14"/>
      <name val="ＭＳ ゴシック"/>
      <family val="3"/>
    </font>
    <font>
      <sz val="10"/>
      <name val="Times New Roman"/>
      <family val="1"/>
    </font>
    <font>
      <sz val="11"/>
      <name val="ＭＳ ゴシック"/>
      <family val="3"/>
    </font>
    <font>
      <sz val="11"/>
      <name val="Arial"/>
      <family val="2"/>
    </font>
    <font>
      <vertAlign val="superscript"/>
      <sz val="10.5"/>
      <name val="ＭＳ ゴシック"/>
      <family val="3"/>
    </font>
    <font>
      <sz val="10.5"/>
      <name val="Arial"/>
      <family val="2"/>
    </font>
    <font>
      <sz val="10.5"/>
      <name val="ＭＳ ゴシック"/>
      <family val="3"/>
    </font>
    <font>
      <sz val="12"/>
      <name val="ＭＳ ゴシック"/>
      <family val="3"/>
    </font>
    <font>
      <vertAlign val="superscript"/>
      <sz val="10.5"/>
      <name val="Arial"/>
      <family val="2"/>
    </font>
    <font>
      <sz val="8"/>
      <name val="ＭＳ ゴシック"/>
      <family val="3"/>
    </font>
    <font>
      <sz val="9"/>
      <name val="Arial"/>
      <family val="2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1"/>
      <name val="ＭＳ 明朝"/>
      <family val="1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4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59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top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33" borderId="18" xfId="0" applyFill="1" applyBorder="1" applyAlignment="1">
      <alignment horizontal="center" vertical="top"/>
    </xf>
    <xf numFmtId="0" fontId="0" fillId="0" borderId="19" xfId="0" applyBorder="1" applyAlignment="1">
      <alignment horizontal="right" vertical="top"/>
    </xf>
    <xf numFmtId="0" fontId="0" fillId="33" borderId="20" xfId="0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3" xfId="0" applyBorder="1" applyAlignment="1">
      <alignment vertical="top"/>
    </xf>
    <xf numFmtId="14" fontId="0" fillId="0" borderId="23" xfId="0" applyNumberForma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14" xfId="0" applyBorder="1" applyAlignment="1">
      <alignment vertical="center"/>
    </xf>
    <xf numFmtId="0" fontId="0" fillId="0" borderId="13" xfId="63" applyFont="1" applyBorder="1" applyAlignment="1">
      <alignment horizontal="right"/>
      <protection/>
    </xf>
    <xf numFmtId="0" fontId="0" fillId="0" borderId="0" xfId="63">
      <alignment/>
      <protection/>
    </xf>
    <xf numFmtId="0" fontId="0" fillId="0" borderId="25" xfId="63" applyFont="1" applyBorder="1" applyAlignment="1">
      <alignment vertical="center"/>
      <protection/>
    </xf>
    <xf numFmtId="0" fontId="0" fillId="0" borderId="26" xfId="63" applyFont="1" applyBorder="1" applyAlignment="1">
      <alignment horizontal="center" vertical="center"/>
      <protection/>
    </xf>
    <xf numFmtId="0" fontId="0" fillId="0" borderId="27" xfId="63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 shrinkToFit="1"/>
      <protection/>
    </xf>
    <xf numFmtId="0" fontId="0" fillId="0" borderId="28" xfId="63" applyFon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29" xfId="63" applyBorder="1" applyAlignment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30" xfId="63" applyBorder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0" xfId="63" applyAlignment="1">
      <alignment horizontal="center"/>
      <protection/>
    </xf>
    <xf numFmtId="0" fontId="10" fillId="0" borderId="31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0" fillId="0" borderId="0" xfId="61" applyFont="1" applyBorder="1">
      <alignment/>
      <protection/>
    </xf>
    <xf numFmtId="0" fontId="25" fillId="0" borderId="0" xfId="61" applyFont="1" applyBorder="1" applyAlignment="1">
      <alignment/>
      <protection/>
    </xf>
    <xf numFmtId="58" fontId="0" fillId="0" borderId="0" xfId="61" applyNumberFormat="1" applyFont="1" applyBorder="1">
      <alignment/>
      <protection/>
    </xf>
    <xf numFmtId="49" fontId="0" fillId="0" borderId="0" xfId="61" applyNumberFormat="1" applyFont="1" applyBorder="1">
      <alignment/>
      <protection/>
    </xf>
    <xf numFmtId="0" fontId="0" fillId="0" borderId="0" xfId="61" applyFont="1" applyBorder="1" applyAlignment="1">
      <alignment horizontal="center"/>
      <protection/>
    </xf>
    <xf numFmtId="3" fontId="0" fillId="0" borderId="0" xfId="61" applyNumberFormat="1" applyFont="1" applyBorder="1">
      <alignment/>
      <protection/>
    </xf>
    <xf numFmtId="3" fontId="0" fillId="0" borderId="0" xfId="61" applyNumberFormat="1" applyFont="1" applyBorder="1" applyAlignment="1">
      <alignment horizontal="right"/>
      <protection/>
    </xf>
    <xf numFmtId="0" fontId="18" fillId="0" borderId="0" xfId="61" applyFont="1" applyBorder="1" applyAlignment="1">
      <alignment horizontal="center"/>
      <protection/>
    </xf>
    <xf numFmtId="182" fontId="0" fillId="34" borderId="33" xfId="61" applyNumberFormat="1" applyFont="1" applyFill="1" applyBorder="1" applyAlignment="1">
      <alignment horizontal="center" vertical="center"/>
      <protection/>
    </xf>
    <xf numFmtId="58" fontId="0" fillId="34" borderId="33" xfId="61" applyNumberFormat="1" applyFont="1" applyFill="1" applyBorder="1" applyAlignment="1">
      <alignment vertical="center"/>
      <protection/>
    </xf>
    <xf numFmtId="0" fontId="0" fillId="34" borderId="33" xfId="61" applyFont="1" applyFill="1" applyBorder="1" applyAlignment="1">
      <alignment vertical="center"/>
      <protection/>
    </xf>
    <xf numFmtId="0" fontId="0" fillId="34" borderId="33" xfId="61" applyFont="1" applyFill="1" applyBorder="1" applyAlignment="1">
      <alignment horizontal="center" vertical="center"/>
      <protection/>
    </xf>
    <xf numFmtId="182" fontId="0" fillId="34" borderId="33" xfId="61" applyNumberFormat="1" applyFont="1" applyFill="1" applyBorder="1" applyAlignment="1">
      <alignment horizontal="right" vertical="center" wrapText="1"/>
      <protection/>
    </xf>
    <xf numFmtId="182" fontId="26" fillId="34" borderId="33" xfId="61" applyNumberFormat="1" applyFont="1" applyFill="1" applyBorder="1" applyAlignment="1">
      <alignment horizontal="right" vertical="center" wrapText="1"/>
      <protection/>
    </xf>
    <xf numFmtId="182" fontId="26" fillId="0" borderId="33" xfId="61" applyNumberFormat="1" applyFont="1" applyFill="1" applyBorder="1" applyAlignment="1">
      <alignment horizontal="right" vertical="center" wrapText="1"/>
      <protection/>
    </xf>
    <xf numFmtId="0" fontId="0" fillId="0" borderId="0" xfId="61">
      <alignment/>
      <protection/>
    </xf>
    <xf numFmtId="0" fontId="0" fillId="0" borderId="33" xfId="61" applyFont="1" applyBorder="1" applyAlignment="1">
      <alignment horizontal="right"/>
      <protection/>
    </xf>
    <xf numFmtId="58" fontId="0" fillId="0" borderId="33" xfId="61" applyNumberFormat="1" applyFont="1" applyBorder="1" applyAlignment="1">
      <alignment horizontal="center"/>
      <protection/>
    </xf>
    <xf numFmtId="0" fontId="0" fillId="0" borderId="33" xfId="61" applyFont="1" applyBorder="1" applyAlignment="1">
      <alignment/>
      <protection/>
    </xf>
    <xf numFmtId="3" fontId="0" fillId="0" borderId="33" xfId="61" applyNumberFormat="1" applyFont="1" applyBorder="1" applyAlignment="1">
      <alignment/>
      <protection/>
    </xf>
    <xf numFmtId="3" fontId="0" fillId="0" borderId="33" xfId="61" applyNumberFormat="1" applyFont="1" applyBorder="1" applyAlignment="1">
      <alignment horizontal="right"/>
      <protection/>
    </xf>
    <xf numFmtId="3" fontId="0" fillId="0" borderId="33" xfId="61" applyNumberFormat="1" applyFont="1" applyBorder="1" applyAlignment="1">
      <alignment vertical="center" wrapText="1"/>
      <protection/>
    </xf>
    <xf numFmtId="3" fontId="0" fillId="0" borderId="33" xfId="61" applyNumberFormat="1" applyFont="1" applyBorder="1" applyAlignment="1">
      <alignment vertical="center"/>
      <protection/>
    </xf>
    <xf numFmtId="3" fontId="0" fillId="0" borderId="0" xfId="61" applyNumberFormat="1" applyFont="1" applyBorder="1" applyAlignment="1">
      <alignment vertical="center"/>
      <protection/>
    </xf>
    <xf numFmtId="3" fontId="0" fillId="0" borderId="0" xfId="61" applyNumberFormat="1" applyFont="1" applyBorder="1" applyAlignment="1">
      <alignment vertical="center" wrapText="1"/>
      <protection/>
    </xf>
    <xf numFmtId="0" fontId="0" fillId="0" borderId="0" xfId="61" applyFont="1" applyBorder="1" applyAlignment="1">
      <alignment horizontal="left"/>
      <protection/>
    </xf>
    <xf numFmtId="182" fontId="0" fillId="34" borderId="33" xfId="61" applyNumberFormat="1" applyFont="1" applyFill="1" applyBorder="1" applyAlignment="1">
      <alignment vertical="center"/>
      <protection/>
    </xf>
    <xf numFmtId="49" fontId="0" fillId="34" borderId="33" xfId="61" applyNumberFormat="1" applyFont="1" applyFill="1" applyBorder="1" applyAlignment="1">
      <alignment horizontal="center" vertical="center"/>
      <protection/>
    </xf>
    <xf numFmtId="49" fontId="0" fillId="0" borderId="33" xfId="61" applyNumberFormat="1" applyFont="1" applyBorder="1" applyAlignment="1">
      <alignment horizontal="center" vertical="center"/>
      <protection/>
    </xf>
    <xf numFmtId="49" fontId="0" fillId="0" borderId="33" xfId="61" applyNumberFormat="1" applyFont="1" applyBorder="1" applyAlignment="1">
      <alignment horizontal="center"/>
      <protection/>
    </xf>
    <xf numFmtId="3" fontId="0" fillId="0" borderId="34" xfId="61" applyNumberFormat="1" applyFont="1" applyBorder="1" applyAlignment="1">
      <alignment horizontal="center"/>
      <protection/>
    </xf>
    <xf numFmtId="3" fontId="0" fillId="0" borderId="0" xfId="0" applyNumberFormat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3" fontId="0" fillId="0" borderId="0" xfId="61" applyNumberFormat="1" applyFont="1" applyBorder="1" applyAlignment="1">
      <alignment horizontal="center"/>
      <protection/>
    </xf>
    <xf numFmtId="0" fontId="0" fillId="0" borderId="0" xfId="61" applyFont="1" applyBorder="1" applyAlignment="1">
      <alignment/>
      <protection/>
    </xf>
    <xf numFmtId="58" fontId="0" fillId="0" borderId="0" xfId="61" applyNumberFormat="1" applyFont="1" applyFill="1" applyBorder="1">
      <alignment/>
      <protection/>
    </xf>
    <xf numFmtId="0" fontId="0" fillId="0" borderId="34" xfId="0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3" fontId="0" fillId="33" borderId="33" xfId="0" applyNumberForma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2" fillId="0" borderId="0" xfId="49" applyFont="1" applyBorder="1" applyAlignment="1">
      <alignment horizontal="justify" vertical="top" wrapText="1"/>
    </xf>
    <xf numFmtId="182" fontId="0" fillId="0" borderId="33" xfId="61" applyNumberFormat="1" applyFont="1" applyFill="1" applyBorder="1" applyAlignment="1">
      <alignment horizontal="right" vertical="center" wrapText="1"/>
      <protection/>
    </xf>
    <xf numFmtId="182" fontId="0" fillId="34" borderId="39" xfId="61" applyNumberFormat="1" applyFont="1" applyFill="1" applyBorder="1" applyAlignment="1">
      <alignment/>
      <protection/>
    </xf>
    <xf numFmtId="3" fontId="0" fillId="0" borderId="39" xfId="61" applyNumberFormat="1" applyFont="1" applyBorder="1" applyAlignment="1">
      <alignment/>
      <protection/>
    </xf>
    <xf numFmtId="182" fontId="0" fillId="34" borderId="40" xfId="61" applyNumberFormat="1" applyFont="1" applyFill="1" applyBorder="1" applyAlignment="1">
      <alignment horizontal="left"/>
      <protection/>
    </xf>
    <xf numFmtId="3" fontId="0" fillId="0" borderId="40" xfId="61" applyNumberFormat="1" applyFont="1" applyBorder="1" applyAlignment="1">
      <alignment horizontal="right"/>
      <protection/>
    </xf>
    <xf numFmtId="3" fontId="0" fillId="0" borderId="34" xfId="61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34" xfId="61" applyFont="1" applyFill="1" applyBorder="1" applyAlignment="1">
      <alignment horizontal="left"/>
      <protection/>
    </xf>
    <xf numFmtId="38" fontId="0" fillId="0" borderId="41" xfId="0" applyNumberFormat="1" applyBorder="1" applyAlignment="1">
      <alignment vertical="center"/>
    </xf>
    <xf numFmtId="182" fontId="26" fillId="0" borderId="33" xfId="61" applyNumberFormat="1" applyFont="1" applyFill="1" applyBorder="1" applyAlignment="1" applyProtection="1">
      <alignment horizontal="right" vertical="center" wrapText="1"/>
      <protection locked="0"/>
    </xf>
    <xf numFmtId="49" fontId="0" fillId="0" borderId="33" xfId="61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0" fontId="0" fillId="0" borderId="26" xfId="63" applyFont="1" applyBorder="1" applyAlignment="1">
      <alignment horizontal="center" vertical="center" wrapText="1" shrinkToFit="1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9" fillId="0" borderId="33" xfId="0" applyFont="1" applyBorder="1" applyAlignment="1" applyProtection="1">
      <alignment horizontal="justify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5" xfId="0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42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0" fillId="0" borderId="46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10" fillId="0" borderId="47" xfId="0" applyFont="1" applyBorder="1" applyAlignment="1">
      <alignment vertical="top" wrapText="1"/>
    </xf>
    <xf numFmtId="0" fontId="10" fillId="0" borderId="44" xfId="0" applyFont="1" applyBorder="1" applyAlignment="1">
      <alignment vertical="top" wrapText="1"/>
    </xf>
    <xf numFmtId="0" fontId="10" fillId="0" borderId="3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6" fontId="10" fillId="0" borderId="0" xfId="58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right" vertical="top" wrapText="1"/>
    </xf>
    <xf numFmtId="0" fontId="0" fillId="35" borderId="0" xfId="0" applyNumberFormat="1" applyFill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 locked="0"/>
    </xf>
    <xf numFmtId="38" fontId="27" fillId="35" borderId="33" xfId="49" applyFont="1" applyFill="1" applyBorder="1" applyAlignment="1" applyProtection="1">
      <alignment horizontal="right" vertical="top" wrapText="1"/>
      <protection locked="0"/>
    </xf>
    <xf numFmtId="3" fontId="0" fillId="0" borderId="33" xfId="61" applyNumberFormat="1" applyFont="1" applyFill="1" applyBorder="1">
      <alignment/>
      <protection/>
    </xf>
    <xf numFmtId="58" fontId="0" fillId="0" borderId="33" xfId="61" applyNumberFormat="1" applyFont="1" applyFill="1" applyBorder="1">
      <alignment/>
      <protection/>
    </xf>
    <xf numFmtId="58" fontId="0" fillId="0" borderId="46" xfId="61" applyNumberFormat="1" applyFont="1" applyFill="1" applyBorder="1" applyProtection="1">
      <alignment/>
      <protection hidden="1"/>
    </xf>
    <xf numFmtId="0" fontId="0" fillId="0" borderId="48" xfId="61" applyFont="1" applyFill="1" applyBorder="1" applyAlignment="1" applyProtection="1">
      <alignment horizontal="right"/>
      <protection hidden="1"/>
    </xf>
    <xf numFmtId="58" fontId="0" fillId="0" borderId="49" xfId="61" applyNumberFormat="1" applyFont="1" applyFill="1" applyBorder="1" applyProtection="1">
      <alignment/>
      <protection hidden="1"/>
    </xf>
    <xf numFmtId="3" fontId="0" fillId="0" borderId="40" xfId="61" applyNumberFormat="1" applyFont="1" applyFill="1" applyBorder="1" applyAlignment="1" applyProtection="1">
      <alignment horizontal="right"/>
      <protection hidden="1"/>
    </xf>
    <xf numFmtId="0" fontId="0" fillId="0" borderId="50" xfId="0" applyFill="1" applyBorder="1" applyAlignment="1" applyProtection="1">
      <alignment vertical="center"/>
      <protection hidden="1"/>
    </xf>
    <xf numFmtId="0" fontId="0" fillId="0" borderId="51" xfId="0" applyFill="1" applyBorder="1" applyAlignment="1" applyProtection="1">
      <alignment horizontal="right" vertical="center"/>
      <protection hidden="1"/>
    </xf>
    <xf numFmtId="58" fontId="0" fillId="0" borderId="39" xfId="61" applyNumberFormat="1" applyFont="1" applyFill="1" applyBorder="1" applyProtection="1">
      <alignment/>
      <protection hidden="1"/>
    </xf>
    <xf numFmtId="3" fontId="0" fillId="35" borderId="33" xfId="61" applyNumberFormat="1" applyFont="1" applyFill="1" applyBorder="1" applyAlignment="1" applyProtection="1">
      <alignment horizontal="right" vertical="center"/>
      <protection locked="0"/>
    </xf>
    <xf numFmtId="58" fontId="0" fillId="35" borderId="33" xfId="61" applyNumberFormat="1" applyFont="1" applyFill="1" applyBorder="1" applyAlignment="1" applyProtection="1">
      <alignment horizontal="left" vertical="center"/>
      <protection locked="0"/>
    </xf>
    <xf numFmtId="0" fontId="0" fillId="35" borderId="33" xfId="61" applyFont="1" applyFill="1" applyBorder="1" applyAlignment="1" applyProtection="1">
      <alignment horizontal="left" vertical="center"/>
      <protection locked="0"/>
    </xf>
    <xf numFmtId="0" fontId="0" fillId="35" borderId="33" xfId="61" applyFont="1" applyFill="1" applyBorder="1" applyAlignment="1" applyProtection="1">
      <alignment horizontal="center" vertical="center"/>
      <protection locked="0"/>
    </xf>
    <xf numFmtId="3" fontId="0" fillId="35" borderId="33" xfId="61" applyNumberFormat="1" applyFont="1" applyFill="1" applyBorder="1" applyAlignment="1" applyProtection="1">
      <alignment vertical="center"/>
      <protection locked="0"/>
    </xf>
    <xf numFmtId="3" fontId="0" fillId="35" borderId="39" xfId="61" applyNumberFormat="1" applyFont="1" applyFill="1" applyBorder="1" applyAlignment="1" applyProtection="1">
      <alignment vertical="center"/>
      <protection locked="0"/>
    </xf>
    <xf numFmtId="182" fontId="0" fillId="35" borderId="40" xfId="61" applyNumberFormat="1" applyFont="1" applyFill="1" applyBorder="1" applyAlignment="1" applyProtection="1">
      <alignment horizontal="left"/>
      <protection locked="0"/>
    </xf>
    <xf numFmtId="3" fontId="0" fillId="35" borderId="33" xfId="61" applyNumberFormat="1" applyFont="1" applyFill="1" applyBorder="1" applyAlignment="1">
      <alignment horizontal="right" vertical="center"/>
      <protection/>
    </xf>
    <xf numFmtId="58" fontId="0" fillId="35" borderId="33" xfId="61" applyNumberFormat="1" applyFont="1" applyFill="1" applyBorder="1" applyAlignment="1">
      <alignment horizontal="left" vertical="center"/>
      <protection/>
    </xf>
    <xf numFmtId="0" fontId="0" fillId="35" borderId="33" xfId="61" applyFont="1" applyFill="1" applyBorder="1" applyAlignment="1">
      <alignment horizontal="left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3" fontId="0" fillId="35" borderId="33" xfId="61" applyNumberFormat="1" applyFont="1" applyFill="1" applyBorder="1" applyAlignment="1">
      <alignment vertical="center"/>
      <protection/>
    </xf>
    <xf numFmtId="3" fontId="0" fillId="35" borderId="39" xfId="61" applyNumberFormat="1" applyFont="1" applyFill="1" applyBorder="1" applyAlignment="1">
      <alignment vertical="center"/>
      <protection/>
    </xf>
    <xf numFmtId="182" fontId="0" fillId="35" borderId="40" xfId="61" applyNumberFormat="1" applyFont="1" applyFill="1" applyBorder="1" applyAlignment="1">
      <alignment horizontal="left"/>
      <protection/>
    </xf>
    <xf numFmtId="0" fontId="10" fillId="0" borderId="39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0" fillId="36" borderId="33" xfId="0" applyFill="1" applyBorder="1" applyAlignment="1">
      <alignment vertical="center"/>
    </xf>
    <xf numFmtId="0" fontId="0" fillId="36" borderId="43" xfId="0" applyFill="1" applyBorder="1" applyAlignment="1">
      <alignment horizontal="left" vertical="center"/>
    </xf>
    <xf numFmtId="0" fontId="0" fillId="36" borderId="19" xfId="0" applyFill="1" applyBorder="1" applyAlignment="1">
      <alignment vertical="center"/>
    </xf>
    <xf numFmtId="0" fontId="0" fillId="36" borderId="19" xfId="0" applyFill="1" applyBorder="1" applyAlignment="1">
      <alignment horizontal="left" vertical="center"/>
    </xf>
    <xf numFmtId="0" fontId="0" fillId="36" borderId="52" xfId="0" applyFill="1" applyBorder="1" applyAlignment="1">
      <alignment vertical="center"/>
    </xf>
    <xf numFmtId="0" fontId="0" fillId="36" borderId="52" xfId="0" applyFill="1" applyBorder="1" applyAlignment="1">
      <alignment horizontal="left" vertical="center"/>
    </xf>
    <xf numFmtId="0" fontId="0" fillId="36" borderId="18" xfId="0" applyFill="1" applyBorder="1" applyAlignment="1">
      <alignment vertical="center"/>
    </xf>
    <xf numFmtId="0" fontId="0" fillId="36" borderId="18" xfId="0" applyFill="1" applyBorder="1" applyAlignment="1">
      <alignment horizontal="left" vertical="center"/>
    </xf>
    <xf numFmtId="0" fontId="16" fillId="36" borderId="43" xfId="0" applyFont="1" applyFill="1" applyBorder="1" applyAlignment="1">
      <alignment horizontal="left" vertical="center"/>
    </xf>
    <xf numFmtId="0" fontId="0" fillId="36" borderId="0" xfId="0" applyFill="1" applyAlignment="1">
      <alignment vertical="center"/>
    </xf>
    <xf numFmtId="0" fontId="0" fillId="0" borderId="45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horizontal="right" vertical="center"/>
      <protection locked="0"/>
    </xf>
    <xf numFmtId="0" fontId="2" fillId="35" borderId="33" xfId="0" applyFont="1" applyFill="1" applyBorder="1" applyAlignment="1" applyProtection="1">
      <alignment horizontal="right" vertical="top" wrapText="1"/>
      <protection locked="0"/>
    </xf>
    <xf numFmtId="0" fontId="0" fillId="35" borderId="18" xfId="63" applyFont="1" applyFill="1" applyBorder="1" applyAlignment="1" applyProtection="1">
      <alignment vertical="center"/>
      <protection locked="0"/>
    </xf>
    <xf numFmtId="0" fontId="0" fillId="35" borderId="18" xfId="63" applyFont="1" applyFill="1" applyBorder="1" applyAlignment="1" applyProtection="1">
      <alignment horizontal="center" vertical="center"/>
      <protection locked="0"/>
    </xf>
    <xf numFmtId="0" fontId="0" fillId="35" borderId="49" xfId="63" applyFont="1" applyFill="1" applyBorder="1" applyAlignment="1" applyProtection="1">
      <alignment horizontal="center" vertical="center"/>
      <protection locked="0"/>
    </xf>
    <xf numFmtId="0" fontId="0" fillId="35" borderId="29" xfId="63" applyFont="1" applyFill="1" applyBorder="1" applyAlignment="1" applyProtection="1">
      <alignment vertical="center"/>
      <protection locked="0"/>
    </xf>
    <xf numFmtId="0" fontId="0" fillId="35" borderId="55" xfId="0" applyFill="1" applyBorder="1" applyAlignment="1" applyProtection="1">
      <alignment vertical="center"/>
      <protection locked="0"/>
    </xf>
    <xf numFmtId="0" fontId="0" fillId="35" borderId="56" xfId="63" applyFont="1" applyFill="1" applyBorder="1" applyAlignment="1" applyProtection="1">
      <alignment horizontal="center" vertical="center"/>
      <protection locked="0"/>
    </xf>
    <xf numFmtId="0" fontId="0" fillId="35" borderId="33" xfId="63" applyFont="1" applyFill="1" applyBorder="1" applyAlignment="1" applyProtection="1">
      <alignment horizontal="center" vertical="center"/>
      <protection locked="0"/>
    </xf>
    <xf numFmtId="0" fontId="0" fillId="35" borderId="30" xfId="63" applyFont="1" applyFill="1" applyBorder="1" applyAlignment="1" applyProtection="1">
      <alignment vertical="center"/>
      <protection locked="0"/>
    </xf>
    <xf numFmtId="0" fontId="0" fillId="35" borderId="33" xfId="63" applyFont="1" applyFill="1" applyBorder="1" applyAlignment="1" applyProtection="1">
      <alignment vertical="center"/>
      <protection locked="0"/>
    </xf>
    <xf numFmtId="0" fontId="0" fillId="35" borderId="57" xfId="63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vertical="center" wrapText="1"/>
      <protection locked="0"/>
    </xf>
    <xf numFmtId="0" fontId="0" fillId="35" borderId="33" xfId="0" applyFont="1" applyFill="1" applyBorder="1" applyAlignment="1" applyProtection="1">
      <alignment vertical="center" wrapText="1"/>
      <protection locked="0"/>
    </xf>
    <xf numFmtId="0" fontId="0" fillId="35" borderId="30" xfId="62" applyFont="1" applyFill="1" applyBorder="1" applyAlignment="1" applyProtection="1">
      <alignment vertical="center"/>
      <protection locked="0"/>
    </xf>
    <xf numFmtId="0" fontId="0" fillId="35" borderId="33" xfId="62" applyFont="1" applyFill="1" applyBorder="1" applyAlignment="1" applyProtection="1">
      <alignment vertical="center"/>
      <protection locked="0"/>
    </xf>
    <xf numFmtId="0" fontId="0" fillId="35" borderId="39" xfId="63" applyFont="1" applyFill="1" applyBorder="1" applyAlignment="1" applyProtection="1">
      <alignment horizontal="center" vertical="center"/>
      <protection locked="0"/>
    </xf>
    <xf numFmtId="0" fontId="0" fillId="35" borderId="23" xfId="63" applyFont="1" applyFill="1" applyBorder="1" applyAlignment="1" applyProtection="1">
      <alignment vertical="center"/>
      <protection locked="0"/>
    </xf>
    <xf numFmtId="0" fontId="0" fillId="35" borderId="23" xfId="63" applyFont="1" applyFill="1" applyBorder="1" applyAlignment="1" applyProtection="1">
      <alignment horizontal="center" vertical="center"/>
      <protection locked="0"/>
    </xf>
    <xf numFmtId="0" fontId="0" fillId="35" borderId="58" xfId="63" applyFont="1" applyFill="1" applyBorder="1" applyAlignment="1" applyProtection="1">
      <alignment horizontal="center" vertical="center"/>
      <protection locked="0"/>
    </xf>
    <xf numFmtId="0" fontId="0" fillId="35" borderId="32" xfId="63" applyFont="1" applyFill="1" applyBorder="1" applyAlignment="1" applyProtection="1">
      <alignment vertical="center"/>
      <protection locked="0"/>
    </xf>
    <xf numFmtId="0" fontId="0" fillId="35" borderId="24" xfId="63" applyFont="1" applyFill="1" applyBorder="1" applyAlignment="1" applyProtection="1">
      <alignment horizontal="center" vertical="center"/>
      <protection locked="0"/>
    </xf>
    <xf numFmtId="38" fontId="30" fillId="0" borderId="42" xfId="0" applyNumberFormat="1" applyFont="1" applyBorder="1" applyAlignment="1">
      <alignment horizontal="right" vertical="top" wrapText="1"/>
    </xf>
    <xf numFmtId="0" fontId="10" fillId="0" borderId="42" xfId="0" applyFont="1" applyBorder="1" applyAlignment="1">
      <alignment horizontal="right" vertical="top" wrapText="1"/>
    </xf>
    <xf numFmtId="0" fontId="0" fillId="0" borderId="45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37" borderId="33" xfId="0" applyFill="1" applyBorder="1" applyAlignment="1">
      <alignment vertical="center"/>
    </xf>
    <xf numFmtId="0" fontId="0" fillId="37" borderId="43" xfId="0" applyFill="1" applyBorder="1" applyAlignment="1">
      <alignment horizontal="left" vertical="center"/>
    </xf>
    <xf numFmtId="0" fontId="0" fillId="37" borderId="19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0" fillId="37" borderId="39" xfId="0" applyFill="1" applyBorder="1" applyAlignment="1">
      <alignment vertical="center"/>
    </xf>
    <xf numFmtId="0" fontId="0" fillId="37" borderId="43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43" xfId="0" applyFill="1" applyBorder="1" applyAlignment="1">
      <alignment vertical="center"/>
    </xf>
    <xf numFmtId="0" fontId="0" fillId="37" borderId="52" xfId="0" applyFill="1" applyBorder="1" applyAlignment="1">
      <alignment vertical="center"/>
    </xf>
    <xf numFmtId="0" fontId="0" fillId="37" borderId="52" xfId="0" applyFill="1" applyBorder="1" applyAlignment="1">
      <alignment horizontal="left" vertical="center"/>
    </xf>
    <xf numFmtId="0" fontId="0" fillId="37" borderId="46" xfId="0" applyFill="1" applyBorder="1" applyAlignment="1">
      <alignment horizontal="left" vertical="center"/>
    </xf>
    <xf numFmtId="0" fontId="0" fillId="37" borderId="33" xfId="0" applyFill="1" applyBorder="1" applyAlignment="1">
      <alignment horizontal="left" vertical="center"/>
    </xf>
    <xf numFmtId="0" fontId="0" fillId="37" borderId="0" xfId="0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/>
    </xf>
    <xf numFmtId="0" fontId="0" fillId="37" borderId="18" xfId="0" applyFill="1" applyBorder="1" applyAlignment="1">
      <alignment horizontal="left" vertical="center"/>
    </xf>
    <xf numFmtId="0" fontId="0" fillId="37" borderId="46" xfId="0" applyFill="1" applyBorder="1" applyAlignment="1">
      <alignment vertical="center"/>
    </xf>
    <xf numFmtId="0" fontId="0" fillId="37" borderId="33" xfId="0" applyFill="1" applyBorder="1" applyAlignment="1">
      <alignment vertical="center"/>
    </xf>
    <xf numFmtId="0" fontId="0" fillId="37" borderId="50" xfId="0" applyFill="1" applyBorder="1" applyAlignment="1">
      <alignment vertical="center"/>
    </xf>
    <xf numFmtId="0" fontId="0" fillId="37" borderId="50" xfId="0" applyFill="1" applyBorder="1" applyAlignment="1">
      <alignment horizontal="right" vertical="center"/>
    </xf>
    <xf numFmtId="0" fontId="0" fillId="37" borderId="49" xfId="0" applyFill="1" applyBorder="1" applyAlignment="1">
      <alignment vertical="center"/>
    </xf>
    <xf numFmtId="0" fontId="0" fillId="37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5" borderId="33" xfId="0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38" borderId="33" xfId="0" applyFont="1" applyFill="1" applyBorder="1" applyAlignment="1">
      <alignment horizontal="center" vertical="top" wrapText="1"/>
    </xf>
    <xf numFmtId="38" fontId="1" fillId="38" borderId="33" xfId="49" applyFont="1" applyFill="1" applyBorder="1" applyAlignment="1">
      <alignment horizontal="center" vertical="top" wrapText="1"/>
    </xf>
    <xf numFmtId="0" fontId="1" fillId="38" borderId="33" xfId="0" applyFont="1" applyFill="1" applyBorder="1" applyAlignment="1">
      <alignment horizontal="justify" vertical="top" wrapText="1"/>
    </xf>
    <xf numFmtId="0" fontId="2" fillId="38" borderId="49" xfId="0" applyFont="1" applyFill="1" applyBorder="1" applyAlignment="1">
      <alignment vertical="center" wrapText="1"/>
    </xf>
    <xf numFmtId="0" fontId="2" fillId="38" borderId="33" xfId="0" applyFont="1" applyFill="1" applyBorder="1" applyAlignment="1">
      <alignment horizontal="justify" vertical="top" wrapText="1"/>
    </xf>
    <xf numFmtId="38" fontId="27" fillId="38" borderId="41" xfId="49" applyFont="1" applyFill="1" applyBorder="1" applyAlignment="1">
      <alignment horizontal="right" vertical="top" wrapText="1"/>
    </xf>
    <xf numFmtId="38" fontId="27" fillId="38" borderId="33" xfId="49" applyFont="1" applyFill="1" applyBorder="1" applyAlignment="1">
      <alignment horizontal="right" vertical="top" wrapText="1"/>
    </xf>
    <xf numFmtId="0" fontId="2" fillId="38" borderId="41" xfId="0" applyFont="1" applyFill="1" applyBorder="1" applyAlignment="1">
      <alignment vertical="top" wrapText="1"/>
    </xf>
    <xf numFmtId="0" fontId="2" fillId="38" borderId="33" xfId="0" applyFont="1" applyFill="1" applyBorder="1" applyAlignment="1">
      <alignment vertical="top" wrapText="1"/>
    </xf>
    <xf numFmtId="0" fontId="2" fillId="38" borderId="33" xfId="0" applyFon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39" borderId="0" xfId="0" applyFill="1" applyBorder="1" applyAlignment="1" applyProtection="1">
      <alignment horizontal="left" vertical="center"/>
      <protection locked="0"/>
    </xf>
    <xf numFmtId="3" fontId="0" fillId="39" borderId="0" xfId="0" applyNumberForma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>
      <alignment horizontal="center" vertical="top" wrapTex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21" fillId="40" borderId="18" xfId="0" applyFont="1" applyFill="1" applyBorder="1" applyAlignment="1">
      <alignment horizontal="left" vertical="top" wrapText="1"/>
    </xf>
    <xf numFmtId="0" fontId="0" fillId="38" borderId="33" xfId="0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0" borderId="33" xfId="0" applyBorder="1" applyAlignment="1">
      <alignment vertical="center"/>
    </xf>
    <xf numFmtId="184" fontId="0" fillId="0" borderId="33" xfId="0" applyNumberFormat="1" applyBorder="1" applyAlignment="1">
      <alignment vertical="center"/>
    </xf>
    <xf numFmtId="58" fontId="0" fillId="35" borderId="33" xfId="0" applyNumberFormat="1" applyFill="1" applyBorder="1" applyAlignment="1" applyProtection="1">
      <alignment horizontal="left" vertical="center"/>
      <protection locked="0"/>
    </xf>
    <xf numFmtId="0" fontId="0" fillId="0" borderId="63" xfId="0" applyBorder="1" applyAlignment="1">
      <alignment vertical="center"/>
    </xf>
    <xf numFmtId="0" fontId="0" fillId="0" borderId="64" xfId="0" applyNumberFormat="1" applyBorder="1" applyAlignment="1">
      <alignment vertical="center"/>
    </xf>
    <xf numFmtId="3" fontId="0" fillId="35" borderId="33" xfId="61" applyNumberFormat="1" applyFont="1" applyFill="1" applyBorder="1" applyAlignment="1" applyProtection="1">
      <alignment horizontal="right" vertical="center"/>
      <protection/>
    </xf>
    <xf numFmtId="58" fontId="0" fillId="35" borderId="33" xfId="61" applyNumberFormat="1" applyFont="1" applyFill="1" applyBorder="1" applyAlignment="1" applyProtection="1">
      <alignment horizontal="left" vertical="center"/>
      <protection/>
    </xf>
    <xf numFmtId="0" fontId="0" fillId="35" borderId="33" xfId="61" applyFont="1" applyFill="1" applyBorder="1" applyAlignment="1" applyProtection="1">
      <alignment horizontal="left" vertical="center"/>
      <protection/>
    </xf>
    <xf numFmtId="0" fontId="0" fillId="35" borderId="33" xfId="61" applyFont="1" applyFill="1" applyBorder="1" applyAlignment="1" applyProtection="1">
      <alignment horizontal="center" vertical="center"/>
      <protection/>
    </xf>
    <xf numFmtId="3" fontId="0" fillId="35" borderId="33" xfId="61" applyNumberFormat="1" applyFont="1" applyFill="1" applyBorder="1" applyAlignment="1" applyProtection="1">
      <alignment vertical="center"/>
      <protection/>
    </xf>
    <xf numFmtId="3" fontId="0" fillId="35" borderId="39" xfId="61" applyNumberFormat="1" applyFont="1" applyFill="1" applyBorder="1" applyAlignment="1" applyProtection="1">
      <alignment vertical="center"/>
      <protection/>
    </xf>
    <xf numFmtId="182" fontId="0" fillId="35" borderId="40" xfId="61" applyNumberFormat="1" applyFont="1" applyFill="1" applyBorder="1" applyAlignment="1" applyProtection="1">
      <alignment horizontal="left"/>
      <protection/>
    </xf>
    <xf numFmtId="0" fontId="28" fillId="35" borderId="33" xfId="43" applyFill="1" applyBorder="1" applyAlignment="1" applyProtection="1">
      <alignment vertical="center"/>
      <protection locked="0"/>
    </xf>
    <xf numFmtId="0" fontId="0" fillId="35" borderId="33" xfId="0" applyFill="1" applyBorder="1" applyAlignment="1" applyProtection="1">
      <alignment horizontal="left" vertical="center" wrapText="1"/>
      <protection locked="0"/>
    </xf>
    <xf numFmtId="0" fontId="0" fillId="0" borderId="52" xfId="0" applyBorder="1" applyAlignment="1">
      <alignment horizontal="right" vertical="top"/>
    </xf>
    <xf numFmtId="0" fontId="0" fillId="0" borderId="31" xfId="0" applyBorder="1" applyAlignment="1">
      <alignment vertical="center"/>
    </xf>
    <xf numFmtId="0" fontId="0" fillId="0" borderId="55" xfId="0" applyBorder="1" applyAlignment="1">
      <alignment vertical="center" wrapText="1"/>
    </xf>
    <xf numFmtId="0" fontId="0" fillId="0" borderId="55" xfId="0" applyBorder="1" applyAlignment="1">
      <alignment horizontal="right" vertical="top"/>
    </xf>
    <xf numFmtId="0" fontId="0" fillId="33" borderId="55" xfId="0" applyFill="1" applyBorder="1" applyAlignment="1">
      <alignment horizontal="center" vertical="top"/>
    </xf>
    <xf numFmtId="0" fontId="21" fillId="40" borderId="55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5" xfId="0" applyBorder="1" applyAlignment="1">
      <alignment vertical="center"/>
    </xf>
    <xf numFmtId="0" fontId="0" fillId="0" borderId="55" xfId="0" applyBorder="1" applyAlignment="1">
      <alignment vertical="top" textRotation="255"/>
    </xf>
    <xf numFmtId="0" fontId="0" fillId="0" borderId="65" xfId="0" applyBorder="1" applyAlignment="1">
      <alignment vertical="top" textRotation="255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33" xfId="0" applyBorder="1" applyAlignment="1">
      <alignment vertical="top" textRotation="255" wrapText="1"/>
    </xf>
    <xf numFmtId="0" fontId="0" fillId="0" borderId="39" xfId="0" applyBorder="1" applyAlignment="1">
      <alignment vertical="top" textRotation="255" wrapText="1"/>
    </xf>
    <xf numFmtId="0" fontId="0" fillId="0" borderId="57" xfId="0" applyBorder="1" applyAlignment="1">
      <alignment vertical="top" textRotation="255" wrapText="1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33" borderId="33" xfId="0" applyFill="1" applyBorder="1" applyAlignment="1">
      <alignment vertical="top" textRotation="255"/>
    </xf>
    <xf numFmtId="0" fontId="0" fillId="33" borderId="71" xfId="0" applyFill="1" applyBorder="1" applyAlignment="1">
      <alignment vertical="top" textRotation="255"/>
    </xf>
    <xf numFmtId="0" fontId="0" fillId="0" borderId="57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3" xfId="0" applyBorder="1" applyAlignment="1">
      <alignment horizontal="right"/>
    </xf>
    <xf numFmtId="0" fontId="0" fillId="35" borderId="33" xfId="0" applyNumberFormat="1" applyFill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72" xfId="0" applyBorder="1" applyAlignment="1">
      <alignment horizontal="center"/>
    </xf>
    <xf numFmtId="0" fontId="0" fillId="0" borderId="23" xfId="0" applyBorder="1" applyAlignment="1">
      <alignment horizontal="right"/>
    </xf>
    <xf numFmtId="181" fontId="0" fillId="0" borderId="23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/>
    </xf>
    <xf numFmtId="0" fontId="0" fillId="35" borderId="74" xfId="0" applyFill="1" applyBorder="1" applyAlignment="1" applyProtection="1">
      <alignment horizontal="center"/>
      <protection locked="0"/>
    </xf>
    <xf numFmtId="0" fontId="0" fillId="35" borderId="56" xfId="0" applyFill="1" applyBorder="1" applyAlignment="1" applyProtection="1">
      <alignment vertical="center"/>
      <protection locked="0"/>
    </xf>
    <xf numFmtId="0" fontId="0" fillId="35" borderId="33" xfId="0" applyFill="1" applyBorder="1" applyAlignment="1" applyProtection="1">
      <alignment horizontal="center"/>
      <protection locked="0"/>
    </xf>
    <xf numFmtId="0" fontId="0" fillId="35" borderId="71" xfId="0" applyFill="1" applyBorder="1" applyAlignment="1" applyProtection="1">
      <alignment horizontal="center"/>
      <protection locked="0"/>
    </xf>
    <xf numFmtId="0" fontId="0" fillId="35" borderId="57" xfId="0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vertical="center"/>
      <protection locked="0"/>
    </xf>
    <xf numFmtId="0" fontId="0" fillId="35" borderId="70" xfId="0" applyFill="1" applyBorder="1" applyAlignment="1" applyProtection="1">
      <alignment horizontal="center"/>
      <protection locked="0"/>
    </xf>
    <xf numFmtId="0" fontId="0" fillId="35" borderId="43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 vertical="center"/>
    </xf>
    <xf numFmtId="0" fontId="0" fillId="0" borderId="32" xfId="63" applyBorder="1" applyAlignment="1">
      <alignment vertical="center"/>
      <protection/>
    </xf>
    <xf numFmtId="0" fontId="0" fillId="35" borderId="32" xfId="0" applyFont="1" applyFill="1" applyBorder="1" applyAlignment="1" applyProtection="1">
      <alignment vertical="center" wrapText="1"/>
      <protection locked="0"/>
    </xf>
    <xf numFmtId="0" fontId="0" fillId="35" borderId="23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>
      <alignment vertical="center" wrapText="1"/>
    </xf>
    <xf numFmtId="0" fontId="0" fillId="35" borderId="18" xfId="63" applyFont="1" applyFill="1" applyBorder="1" applyAlignment="1" applyProtection="1">
      <alignment vertical="center" shrinkToFit="1"/>
      <protection locked="0"/>
    </xf>
    <xf numFmtId="0" fontId="0" fillId="35" borderId="33" xfId="63" applyFont="1" applyFill="1" applyBorder="1" applyAlignment="1" applyProtection="1">
      <alignment vertical="center" shrinkToFit="1"/>
      <protection locked="0"/>
    </xf>
    <xf numFmtId="0" fontId="0" fillId="35" borderId="23" xfId="63" applyFont="1" applyFill="1" applyBorder="1" applyAlignment="1" applyProtection="1">
      <alignment vertical="center" shrinkToFit="1"/>
      <protection locked="0"/>
    </xf>
    <xf numFmtId="0" fontId="0" fillId="0" borderId="0" xfId="63" applyAlignment="1">
      <alignment shrinkToFit="1"/>
      <protection/>
    </xf>
    <xf numFmtId="0" fontId="0" fillId="35" borderId="33" xfId="0" applyFill="1" applyBorder="1" applyAlignment="1" applyProtection="1">
      <alignment vertical="center"/>
      <protection locked="0"/>
    </xf>
    <xf numFmtId="183" fontId="0" fillId="35" borderId="55" xfId="0" applyNumberFormat="1" applyFill="1" applyBorder="1" applyAlignment="1" applyProtection="1">
      <alignment horizontal="left" vertical="top" wrapText="1"/>
      <protection locked="0"/>
    </xf>
    <xf numFmtId="183" fontId="0" fillId="35" borderId="18" xfId="0" applyNumberFormat="1" applyFill="1" applyBorder="1" applyAlignment="1" applyProtection="1">
      <alignment horizontal="left" vertical="top" wrapText="1"/>
      <protection locked="0"/>
    </xf>
    <xf numFmtId="0" fontId="0" fillId="35" borderId="18" xfId="0" applyFill="1" applyBorder="1" applyAlignment="1" applyProtection="1">
      <alignment horizontal="left" vertical="top" wrapText="1"/>
      <protection locked="0"/>
    </xf>
    <xf numFmtId="0" fontId="0" fillId="35" borderId="56" xfId="0" applyFill="1" applyBorder="1" applyAlignment="1" applyProtection="1">
      <alignment horizontal="left" vertical="top" wrapText="1"/>
      <protection locked="0"/>
    </xf>
    <xf numFmtId="0" fontId="0" fillId="35" borderId="75" xfId="0" applyFill="1" applyBorder="1" applyAlignment="1" applyProtection="1">
      <alignment horizontal="left" vertical="top" wrapText="1"/>
      <protection locked="0"/>
    </xf>
    <xf numFmtId="0" fontId="0" fillId="35" borderId="76" xfId="0" applyFill="1" applyBorder="1" applyAlignment="1" applyProtection="1">
      <alignment horizontal="left" vertical="top" wrapText="1"/>
      <protection locked="0"/>
    </xf>
    <xf numFmtId="3" fontId="0" fillId="0" borderId="48" xfId="61" applyNumberFormat="1" applyFont="1" applyFill="1" applyBorder="1" applyAlignment="1" applyProtection="1">
      <alignment horizontal="right"/>
      <protection hidden="1"/>
    </xf>
    <xf numFmtId="0" fontId="0" fillId="0" borderId="51" xfId="61" applyFont="1" applyFill="1" applyBorder="1" applyAlignment="1" applyProtection="1">
      <alignment horizontal="right"/>
      <protection hidden="1"/>
    </xf>
    <xf numFmtId="0" fontId="0" fillId="0" borderId="46" xfId="0" applyFill="1" applyBorder="1" applyAlignment="1" applyProtection="1">
      <alignment vertical="center"/>
      <protection hidden="1"/>
    </xf>
    <xf numFmtId="0" fontId="0" fillId="0" borderId="34" xfId="0" applyFill="1" applyBorder="1" applyAlignment="1">
      <alignment vertical="center"/>
    </xf>
    <xf numFmtId="3" fontId="18" fillId="0" borderId="66" xfId="61" applyNumberFormat="1" applyFont="1" applyFill="1" applyBorder="1" applyAlignment="1" applyProtection="1">
      <alignment horizontal="right"/>
      <protection hidden="1"/>
    </xf>
    <xf numFmtId="0" fontId="0" fillId="0" borderId="21" xfId="0" applyBorder="1" applyAlignment="1">
      <alignment vertical="center"/>
    </xf>
    <xf numFmtId="0" fontId="0" fillId="0" borderId="77" xfId="0" applyBorder="1" applyAlignment="1">
      <alignment vertical="center"/>
    </xf>
    <xf numFmtId="38" fontId="0" fillId="0" borderId="78" xfId="49" applyFont="1" applyBorder="1" applyAlignment="1">
      <alignment vertical="center"/>
    </xf>
    <xf numFmtId="0" fontId="0" fillId="38" borderId="33" xfId="0" applyFill="1" applyBorder="1" applyAlignment="1">
      <alignment horizontal="right" vertical="center"/>
    </xf>
    <xf numFmtId="185" fontId="0" fillId="0" borderId="33" xfId="0" applyNumberFormat="1" applyBorder="1" applyAlignment="1">
      <alignment vertical="center"/>
    </xf>
    <xf numFmtId="0" fontId="0" fillId="37" borderId="52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21" fillId="37" borderId="52" xfId="0" applyFont="1" applyFill="1" applyBorder="1" applyAlignment="1">
      <alignment vertical="center" shrinkToFit="1"/>
    </xf>
    <xf numFmtId="0" fontId="0" fillId="0" borderId="33" xfId="0" applyBorder="1" applyAlignment="1">
      <alignment vertical="top" textRotation="255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30" xfId="0" applyFont="1" applyBorder="1" applyAlignment="1">
      <alignment vertical="top" textRotation="255"/>
    </xf>
    <xf numFmtId="0" fontId="18" fillId="0" borderId="0" xfId="0" applyFont="1" applyAlignment="1">
      <alignment vertical="top"/>
    </xf>
    <xf numFmtId="58" fontId="0" fillId="0" borderId="0" xfId="61" applyNumberFormat="1" applyFont="1" applyBorder="1">
      <alignment/>
      <protection/>
    </xf>
    <xf numFmtId="0" fontId="0" fillId="35" borderId="49" xfId="0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 wrapText="1"/>
    </xf>
    <xf numFmtId="0" fontId="0" fillId="35" borderId="33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>
      <alignment vertical="center"/>
    </xf>
    <xf numFmtId="0" fontId="18" fillId="37" borderId="19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39" borderId="47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6" borderId="39" xfId="0" applyFill="1" applyBorder="1" applyAlignment="1">
      <alignment horizontal="left" vertical="center"/>
    </xf>
    <xf numFmtId="0" fontId="0" fillId="36" borderId="43" xfId="0" applyFill="1" applyBorder="1" applyAlignment="1">
      <alignment horizontal="left" vertical="center"/>
    </xf>
    <xf numFmtId="0" fontId="0" fillId="37" borderId="39" xfId="0" applyFill="1" applyBorder="1" applyAlignment="1">
      <alignment horizontal="left" vertical="center"/>
    </xf>
    <xf numFmtId="0" fontId="0" fillId="37" borderId="43" xfId="0" applyFill="1" applyBorder="1" applyAlignment="1">
      <alignment horizontal="left" vertical="center"/>
    </xf>
    <xf numFmtId="0" fontId="0" fillId="37" borderId="19" xfId="0" applyFill="1" applyBorder="1" applyAlignment="1">
      <alignment horizontal="right" vertical="center"/>
    </xf>
    <xf numFmtId="0" fontId="0" fillId="37" borderId="52" xfId="0" applyFill="1" applyBorder="1" applyAlignment="1">
      <alignment horizontal="right" vertical="center"/>
    </xf>
    <xf numFmtId="0" fontId="0" fillId="37" borderId="18" xfId="0" applyFill="1" applyBorder="1" applyAlignment="1">
      <alignment horizontal="right" vertical="center"/>
    </xf>
    <xf numFmtId="0" fontId="18" fillId="37" borderId="39" xfId="0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18" fillId="41" borderId="0" xfId="0" applyFont="1" applyFill="1" applyAlignment="1">
      <alignment horizontal="center" vertical="center"/>
    </xf>
    <xf numFmtId="0" fontId="9" fillId="0" borderId="23" xfId="0" applyFont="1" applyBorder="1" applyAlignment="1" applyProtection="1">
      <alignment horizontal="left" vertical="top" wrapText="1"/>
      <protection locked="0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9" fillId="0" borderId="57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55" xfId="0" applyFont="1" applyBorder="1" applyAlignment="1" applyProtection="1">
      <alignment horizontal="left" vertical="top" wrapText="1"/>
      <protection locked="0"/>
    </xf>
    <xf numFmtId="0" fontId="9" fillId="0" borderId="66" xfId="0" applyFont="1" applyBorder="1" applyAlignment="1" applyProtection="1">
      <alignment horizontal="left" vertical="top" wrapText="1"/>
      <protection locked="0"/>
    </xf>
    <xf numFmtId="0" fontId="10" fillId="0" borderId="30" xfId="0" applyFont="1" applyBorder="1" applyAlignment="1">
      <alignment horizontal="left" vertical="top" wrapText="1"/>
    </xf>
    <xf numFmtId="0" fontId="10" fillId="0" borderId="47" xfId="0" applyFont="1" applyBorder="1" applyAlignment="1" applyProtection="1">
      <alignment horizontal="left" vertical="top" wrapText="1"/>
      <protection locked="0"/>
    </xf>
    <xf numFmtId="0" fontId="10" fillId="0" borderId="82" xfId="0" applyFont="1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right" vertical="center"/>
      <protection locked="0"/>
    </xf>
    <xf numFmtId="0" fontId="10" fillId="0" borderId="5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0" fillId="0" borderId="54" xfId="0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left" vertical="center"/>
      <protection/>
    </xf>
    <xf numFmtId="0" fontId="10" fillId="0" borderId="39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10" fillId="0" borderId="10" xfId="0" applyFont="1" applyBorder="1" applyAlignment="1">
      <alignment horizontal="justify" vertical="center" wrapText="1"/>
    </xf>
    <xf numFmtId="58" fontId="0" fillId="0" borderId="10" xfId="0" applyNumberForma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17" fillId="0" borderId="39" xfId="0" applyFont="1" applyBorder="1" applyAlignment="1" applyProtection="1">
      <alignment horizontal="center" vertical="top" wrapText="1"/>
      <protection locked="0"/>
    </xf>
    <xf numFmtId="0" fontId="9" fillId="0" borderId="43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4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4" xfId="0" applyFill="1" applyBorder="1" applyAlignment="1" applyProtection="1">
      <alignment horizontal="left" vertical="center"/>
      <protection locked="0"/>
    </xf>
    <xf numFmtId="0" fontId="0" fillId="0" borderId="45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35" borderId="67" xfId="0" applyFill="1" applyBorder="1" applyAlignment="1" applyProtection="1">
      <alignment horizontal="left" vertical="top"/>
      <protection locked="0"/>
    </xf>
    <xf numFmtId="0" fontId="0" fillId="35" borderId="0" xfId="0" applyFill="1" applyBorder="1" applyAlignment="1" applyProtection="1">
      <alignment horizontal="left" vertical="top"/>
      <protection locked="0"/>
    </xf>
    <xf numFmtId="0" fontId="0" fillId="35" borderId="83" xfId="0" applyFill="1" applyBorder="1" applyAlignment="1" applyProtection="1">
      <alignment horizontal="left" vertical="top"/>
      <protection locked="0"/>
    </xf>
    <xf numFmtId="0" fontId="0" fillId="35" borderId="16" xfId="0" applyFill="1" applyBorder="1" applyAlignment="1" applyProtection="1">
      <alignment horizontal="left" vertical="top"/>
      <protection locked="0"/>
    </xf>
    <xf numFmtId="0" fontId="0" fillId="35" borderId="84" xfId="0" applyFill="1" applyBorder="1" applyAlignment="1" applyProtection="1">
      <alignment horizontal="left" vertical="top"/>
      <protection locked="0"/>
    </xf>
    <xf numFmtId="0" fontId="0" fillId="35" borderId="85" xfId="0" applyFill="1" applyBorder="1" applyAlignment="1" applyProtection="1">
      <alignment horizontal="left" vertical="top"/>
      <protection locked="0"/>
    </xf>
    <xf numFmtId="0" fontId="17" fillId="0" borderId="4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/>
      <protection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49" xfId="0" applyFont="1" applyBorder="1" applyAlignment="1" applyProtection="1">
      <alignment horizontal="left" vertical="top" wrapText="1"/>
      <protection locked="0"/>
    </xf>
    <xf numFmtId="0" fontId="10" fillId="0" borderId="34" xfId="0" applyFont="1" applyBorder="1" applyAlignment="1" applyProtection="1">
      <alignment horizontal="left" vertical="top" wrapText="1"/>
      <protection locked="0"/>
    </xf>
    <xf numFmtId="0" fontId="10" fillId="0" borderId="86" xfId="0" applyFont="1" applyBorder="1" applyAlignment="1" applyProtection="1">
      <alignment horizontal="left" vertical="top" wrapText="1"/>
      <protection locked="0"/>
    </xf>
    <xf numFmtId="0" fontId="9" fillId="0" borderId="39" xfId="0" applyFont="1" applyBorder="1" applyAlignment="1" applyProtection="1">
      <alignment horizontal="left" vertical="top" wrapText="1"/>
      <protection locked="0"/>
    </xf>
    <xf numFmtId="0" fontId="9" fillId="0" borderId="42" xfId="0" applyFont="1" applyBorder="1" applyAlignment="1" applyProtection="1">
      <alignment horizontal="left" vertical="top" wrapText="1"/>
      <protection locked="0"/>
    </xf>
    <xf numFmtId="0" fontId="9" fillId="0" borderId="87" xfId="0" applyFont="1" applyBorder="1" applyAlignment="1" applyProtection="1">
      <alignment horizontal="left" vertical="top" wrapText="1"/>
      <protection locked="0"/>
    </xf>
    <xf numFmtId="0" fontId="9" fillId="0" borderId="46" xfId="0" applyFont="1" applyBorder="1" applyAlignment="1" applyProtection="1">
      <alignment horizontal="left" vertical="center" wrapText="1"/>
      <protection locked="0"/>
    </xf>
    <xf numFmtId="0" fontId="9" fillId="0" borderId="47" xfId="0" applyFont="1" applyBorder="1" applyAlignment="1" applyProtection="1">
      <alignment horizontal="left" vertical="center" wrapText="1"/>
      <protection locked="0"/>
    </xf>
    <xf numFmtId="0" fontId="9" fillId="0" borderId="44" xfId="0" applyFont="1" applyBorder="1" applyAlignment="1" applyProtection="1">
      <alignment horizontal="left" vertical="center" wrapText="1"/>
      <protection locked="0"/>
    </xf>
    <xf numFmtId="0" fontId="9" fillId="0" borderId="49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0" borderId="70" xfId="0" applyFont="1" applyBorder="1" applyAlignment="1" applyProtection="1">
      <alignment horizontal="left" vertical="center" wrapText="1"/>
      <protection locked="0"/>
    </xf>
    <xf numFmtId="0" fontId="0" fillId="0" borderId="11" xfId="0" applyNumberFormat="1" applyBorder="1" applyAlignment="1">
      <alignment horizontal="left" vertical="center" shrinkToFit="1"/>
    </xf>
    <xf numFmtId="0" fontId="0" fillId="0" borderId="12" xfId="0" applyNumberFormat="1" applyBorder="1" applyAlignment="1">
      <alignment horizontal="left" vertical="center" shrinkToFit="1"/>
    </xf>
    <xf numFmtId="0" fontId="0" fillId="0" borderId="55" xfId="0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0" borderId="88" xfId="0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0" fontId="0" fillId="0" borderId="88" xfId="0" applyBorder="1" applyAlignment="1">
      <alignment horizontal="center" vertical="top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0" fillId="0" borderId="11" xfId="0" applyNumberFormat="1" applyBorder="1" applyAlignment="1">
      <alignment horizontal="left" vertical="center"/>
    </xf>
    <xf numFmtId="0" fontId="0" fillId="0" borderId="92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38" borderId="18" xfId="0" applyFont="1" applyFill="1" applyBorder="1" applyAlignment="1">
      <alignment horizontal="center" vertical="top" wrapText="1"/>
    </xf>
    <xf numFmtId="0" fontId="1" fillId="38" borderId="33" xfId="0" applyFont="1" applyFill="1" applyBorder="1" applyAlignment="1">
      <alignment horizontal="center" vertical="top" wrapText="1"/>
    </xf>
    <xf numFmtId="58" fontId="2" fillId="0" borderId="33" xfId="0" applyNumberFormat="1" applyFont="1" applyBorder="1" applyAlignment="1">
      <alignment horizontal="left" vertical="center" wrapText="1"/>
    </xf>
    <xf numFmtId="0" fontId="1" fillId="0" borderId="33" xfId="0" applyNumberFormat="1" applyFont="1" applyFill="1" applyBorder="1" applyAlignment="1">
      <alignment horizontal="left" vertical="center" wrapText="1"/>
    </xf>
    <xf numFmtId="0" fontId="1" fillId="38" borderId="43" xfId="0" applyFont="1" applyFill="1" applyBorder="1" applyAlignment="1">
      <alignment horizontal="left" vertical="center" wrapText="1"/>
    </xf>
    <xf numFmtId="0" fontId="1" fillId="38" borderId="33" xfId="0" applyFont="1" applyFill="1" applyBorder="1" applyAlignment="1">
      <alignment horizontal="left" vertical="center" wrapText="1"/>
    </xf>
    <xf numFmtId="0" fontId="1" fillId="38" borderId="39" xfId="0" applyFont="1" applyFill="1" applyBorder="1" applyAlignment="1">
      <alignment horizontal="center" vertical="top" wrapText="1"/>
    </xf>
    <xf numFmtId="0" fontId="1" fillId="38" borderId="33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2" fillId="0" borderId="33" xfId="0" applyFont="1" applyFill="1" applyBorder="1" applyAlignment="1" applyProtection="1">
      <alignment vertical="top" wrapText="1"/>
      <protection locked="0"/>
    </xf>
    <xf numFmtId="0" fontId="2" fillId="0" borderId="19" xfId="0" applyFont="1" applyFill="1" applyBorder="1" applyAlignment="1" applyProtection="1">
      <alignment vertical="top" wrapText="1"/>
      <protection locked="0"/>
    </xf>
    <xf numFmtId="0" fontId="2" fillId="38" borderId="0" xfId="0" applyFont="1" applyFill="1" applyBorder="1" applyAlignment="1">
      <alignment horizontal="center" vertical="top" wrapText="1"/>
    </xf>
    <xf numFmtId="0" fontId="2" fillId="38" borderId="33" xfId="0" applyFont="1" applyFill="1" applyBorder="1" applyAlignment="1">
      <alignment horizontal="justify" vertical="top" wrapText="1"/>
    </xf>
    <xf numFmtId="0" fontId="2" fillId="35" borderId="33" xfId="0" applyFont="1" applyFill="1" applyBorder="1" applyAlignment="1" applyProtection="1">
      <alignment horizontal="right" vertical="top" wrapText="1"/>
      <protection locked="0"/>
    </xf>
    <xf numFmtId="0" fontId="1" fillId="38" borderId="33" xfId="0" applyFont="1" applyFill="1" applyBorder="1" applyAlignment="1">
      <alignment horizontal="justify" vertical="center" wrapText="1"/>
    </xf>
    <xf numFmtId="0" fontId="1" fillId="38" borderId="19" xfId="0" applyFont="1" applyFill="1" applyBorder="1" applyAlignment="1">
      <alignment horizontal="justify" vertical="top" wrapText="1"/>
    </xf>
    <xf numFmtId="0" fontId="1" fillId="38" borderId="46" xfId="0" applyFont="1" applyFill="1" applyBorder="1" applyAlignment="1">
      <alignment horizontal="justify" vertical="center" textRotation="255" wrapText="1"/>
    </xf>
    <xf numFmtId="0" fontId="1" fillId="38" borderId="44" xfId="0" applyFont="1" applyFill="1" applyBorder="1" applyAlignment="1">
      <alignment horizontal="justify" vertical="center" textRotation="255" wrapText="1"/>
    </xf>
    <xf numFmtId="0" fontId="1" fillId="38" borderId="50" xfId="0" applyFont="1" applyFill="1" applyBorder="1" applyAlignment="1">
      <alignment horizontal="justify" vertical="center" textRotation="255" wrapText="1"/>
    </xf>
    <xf numFmtId="0" fontId="1" fillId="38" borderId="68" xfId="0" applyFont="1" applyFill="1" applyBorder="1" applyAlignment="1">
      <alignment horizontal="justify" vertical="center" textRotation="255" wrapText="1"/>
    </xf>
    <xf numFmtId="0" fontId="1" fillId="38" borderId="49" xfId="0" applyFont="1" applyFill="1" applyBorder="1" applyAlignment="1">
      <alignment horizontal="justify" vertical="center" textRotation="255" wrapText="1"/>
    </xf>
    <xf numFmtId="0" fontId="1" fillId="38" borderId="70" xfId="0" applyFont="1" applyFill="1" applyBorder="1" applyAlignment="1">
      <alignment horizontal="justify" vertical="center" textRotation="255" wrapText="1"/>
    </xf>
    <xf numFmtId="0" fontId="10" fillId="0" borderId="39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39" xfId="0" applyFont="1" applyBorder="1" applyAlignment="1">
      <alignment vertical="top" wrapText="1"/>
    </xf>
    <xf numFmtId="0" fontId="10" fillId="0" borderId="42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0" fillId="0" borderId="3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6" fillId="0" borderId="5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93" xfId="0" applyFont="1" applyBorder="1" applyAlignment="1">
      <alignment horizontal="left" vertical="center" wrapText="1"/>
    </xf>
    <xf numFmtId="0" fontId="6" fillId="0" borderId="94" xfId="0" applyFont="1" applyBorder="1" applyAlignment="1">
      <alignment horizontal="left" vertical="center" wrapText="1"/>
    </xf>
    <xf numFmtId="0" fontId="6" fillId="0" borderId="95" xfId="0" applyFont="1" applyBorder="1" applyAlignment="1">
      <alignment horizontal="left" vertical="center" wrapText="1"/>
    </xf>
    <xf numFmtId="0" fontId="6" fillId="0" borderId="96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10" fillId="35" borderId="50" xfId="0" applyFont="1" applyFill="1" applyBorder="1" applyAlignment="1" applyProtection="1">
      <alignment horizontal="left" vertical="top" wrapText="1"/>
      <protection locked="0"/>
    </xf>
    <xf numFmtId="0" fontId="10" fillId="35" borderId="0" xfId="0" applyFont="1" applyFill="1" applyBorder="1" applyAlignment="1" applyProtection="1">
      <alignment horizontal="left" vertical="top" wrapText="1"/>
      <protection locked="0"/>
    </xf>
    <xf numFmtId="0" fontId="10" fillId="35" borderId="68" xfId="0" applyFont="1" applyFill="1" applyBorder="1" applyAlignment="1" applyProtection="1">
      <alignment horizontal="left" vertical="top" wrapText="1"/>
      <protection locked="0"/>
    </xf>
    <xf numFmtId="0" fontId="10" fillId="35" borderId="49" xfId="0" applyFont="1" applyFill="1" applyBorder="1" applyAlignment="1" applyProtection="1">
      <alignment horizontal="left" vertical="top" wrapText="1"/>
      <protection locked="0"/>
    </xf>
    <xf numFmtId="0" fontId="10" fillId="35" borderId="34" xfId="0" applyFont="1" applyFill="1" applyBorder="1" applyAlignment="1" applyProtection="1">
      <alignment horizontal="left" vertical="top" wrapText="1"/>
      <protection locked="0"/>
    </xf>
    <xf numFmtId="0" fontId="10" fillId="35" borderId="70" xfId="0" applyFont="1" applyFill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0" fillId="0" borderId="54" xfId="0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43" xfId="0" applyFont="1" applyBorder="1" applyAlignment="1" applyProtection="1">
      <alignment horizontal="left" vertical="top" wrapText="1"/>
      <protection locked="0"/>
    </xf>
    <xf numFmtId="0" fontId="10" fillId="0" borderId="33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11" fillId="0" borderId="96" xfId="0" applyFont="1" applyBorder="1" applyAlignment="1">
      <alignment horizontal="center" vertical="center"/>
    </xf>
    <xf numFmtId="6" fontId="10" fillId="0" borderId="46" xfId="58" applyFont="1" applyBorder="1" applyAlignment="1">
      <alignment horizontal="left" vertical="center" wrapText="1"/>
    </xf>
    <xf numFmtId="6" fontId="10" fillId="0" borderId="47" xfId="58" applyFont="1" applyBorder="1" applyAlignment="1">
      <alignment horizontal="left" vertical="center" wrapText="1"/>
    </xf>
    <xf numFmtId="6" fontId="10" fillId="0" borderId="44" xfId="58" applyFont="1" applyBorder="1" applyAlignment="1">
      <alignment horizontal="left" vertical="center" wrapText="1"/>
    </xf>
    <xf numFmtId="6" fontId="10" fillId="0" borderId="49" xfId="58" applyFont="1" applyBorder="1" applyAlignment="1">
      <alignment horizontal="left" vertical="center" wrapText="1"/>
    </xf>
    <xf numFmtId="6" fontId="10" fillId="0" borderId="34" xfId="58" applyFont="1" applyBorder="1" applyAlignment="1">
      <alignment horizontal="left" vertical="center" wrapText="1"/>
    </xf>
    <xf numFmtId="6" fontId="10" fillId="0" borderId="70" xfId="58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84" fontId="0" fillId="0" borderId="94" xfId="0" applyNumberFormat="1" applyBorder="1" applyAlignment="1">
      <alignment horizontal="left" vertical="center" wrapText="1"/>
    </xf>
    <xf numFmtId="184" fontId="0" fillId="0" borderId="97" xfId="0" applyNumberFormat="1" applyBorder="1" applyAlignment="1">
      <alignment horizontal="left" vertical="center" wrapText="1"/>
    </xf>
    <xf numFmtId="184" fontId="0" fillId="0" borderId="96" xfId="0" applyNumberFormat="1" applyBorder="1" applyAlignment="1">
      <alignment horizontal="left" vertical="center" wrapText="1"/>
    </xf>
    <xf numFmtId="184" fontId="0" fillId="0" borderId="98" xfId="0" applyNumberForma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right" vertical="top" wrapText="1"/>
    </xf>
    <xf numFmtId="0" fontId="10" fillId="0" borderId="42" xfId="0" applyFont="1" applyBorder="1" applyAlignment="1">
      <alignment horizontal="right" vertical="top" wrapText="1"/>
    </xf>
    <xf numFmtId="0" fontId="0" fillId="0" borderId="11" xfId="63" applyFont="1" applyBorder="1" applyAlignment="1">
      <alignment horizontal="left"/>
      <protection/>
    </xf>
    <xf numFmtId="0" fontId="0" fillId="0" borderId="92" xfId="63" applyFont="1" applyBorder="1" applyAlignment="1">
      <alignment horizontal="left"/>
      <protection/>
    </xf>
    <xf numFmtId="0" fontId="0" fillId="0" borderId="12" xfId="63" applyFont="1" applyBorder="1" applyAlignment="1">
      <alignment horizontal="left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99" xfId="63" applyFont="1" applyBorder="1" applyAlignment="1">
      <alignment horizontal="center" vertical="center"/>
      <protection/>
    </xf>
    <xf numFmtId="0" fontId="0" fillId="0" borderId="84" xfId="63" applyFont="1" applyBorder="1" applyAlignment="1">
      <alignment horizontal="center" vertical="center"/>
      <protection/>
    </xf>
    <xf numFmtId="0" fontId="0" fillId="0" borderId="84" xfId="63" applyBorder="1" applyAlignment="1">
      <alignment horizontal="center" vertical="center"/>
      <protection/>
    </xf>
    <xf numFmtId="0" fontId="0" fillId="0" borderId="27" xfId="63" applyNumberFormat="1" applyFont="1" applyBorder="1" applyAlignment="1">
      <alignment/>
      <protection/>
    </xf>
    <xf numFmtId="0" fontId="0" fillId="0" borderId="92" xfId="63" applyNumberFormat="1" applyFont="1" applyBorder="1" applyAlignment="1">
      <alignment/>
      <protection/>
    </xf>
    <xf numFmtId="0" fontId="0" fillId="0" borderId="12" xfId="63" applyNumberFormat="1" applyFont="1" applyBorder="1" applyAlignment="1">
      <alignment/>
      <protection/>
    </xf>
    <xf numFmtId="0" fontId="18" fillId="0" borderId="84" xfId="63" applyFont="1" applyBorder="1" applyAlignment="1">
      <alignment horizontal="left"/>
      <protection/>
    </xf>
    <xf numFmtId="0" fontId="0" fillId="0" borderId="1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5" fillId="0" borderId="0" xfId="61" applyFont="1" applyBorder="1" applyAlignment="1">
      <alignment horizontal="center"/>
      <protection/>
    </xf>
    <xf numFmtId="3" fontId="0" fillId="0" borderId="19" xfId="61" applyNumberFormat="1" applyFont="1" applyBorder="1" applyAlignment="1">
      <alignment horizontal="center" vertical="center" wrapText="1"/>
      <protection/>
    </xf>
    <xf numFmtId="3" fontId="0" fillId="0" borderId="52" xfId="61" applyNumberFormat="1" applyFont="1" applyBorder="1" applyAlignment="1">
      <alignment horizontal="center" vertical="center" wrapText="1"/>
      <protection/>
    </xf>
    <xf numFmtId="3" fontId="0" fillId="0" borderId="18" xfId="61" applyNumberFormat="1" applyFont="1" applyBorder="1" applyAlignment="1">
      <alignment horizontal="center" vertical="center" wrapText="1"/>
      <protection/>
    </xf>
    <xf numFmtId="58" fontId="0" fillId="0" borderId="19" xfId="61" applyNumberFormat="1" applyFont="1" applyBorder="1" applyAlignment="1">
      <alignment horizontal="center" vertical="center"/>
      <protection/>
    </xf>
    <xf numFmtId="58" fontId="0" fillId="0" borderId="52" xfId="61" applyNumberFormat="1" applyFont="1" applyBorder="1" applyAlignment="1">
      <alignment horizontal="center" vertical="center"/>
      <protection/>
    </xf>
    <xf numFmtId="58" fontId="0" fillId="0" borderId="18" xfId="61" applyNumberFormat="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52" xfId="61" applyFont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52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3" fontId="0" fillId="0" borderId="19" xfId="61" applyNumberFormat="1" applyFont="1" applyBorder="1" applyAlignment="1">
      <alignment horizontal="center" vertical="center"/>
      <protection/>
    </xf>
    <xf numFmtId="3" fontId="0" fillId="0" borderId="52" xfId="61" applyNumberFormat="1" applyFont="1" applyBorder="1" applyAlignment="1">
      <alignment horizontal="center" vertical="center"/>
      <protection/>
    </xf>
    <xf numFmtId="3" fontId="0" fillId="0" borderId="18" xfId="61" applyNumberFormat="1" applyFont="1" applyBorder="1" applyAlignment="1">
      <alignment horizontal="center" vertical="center"/>
      <protection/>
    </xf>
    <xf numFmtId="3" fontId="0" fillId="0" borderId="46" xfId="61" applyNumberFormat="1" applyFont="1" applyBorder="1" applyAlignment="1">
      <alignment horizontal="center" vertical="center" wrapText="1"/>
      <protection/>
    </xf>
    <xf numFmtId="3" fontId="0" fillId="0" borderId="44" xfId="61" applyNumberFormat="1" applyFont="1" applyBorder="1" applyAlignment="1">
      <alignment horizontal="center" vertical="center" wrapText="1"/>
      <protection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left"/>
      <protection/>
    </xf>
    <xf numFmtId="0" fontId="0" fillId="0" borderId="42" xfId="61" applyFont="1" applyFill="1" applyBorder="1" applyAlignment="1">
      <alignment horizontal="left"/>
      <protection/>
    </xf>
    <xf numFmtId="0" fontId="0" fillId="0" borderId="43" xfId="61" applyFont="1" applyFill="1" applyBorder="1" applyAlignment="1">
      <alignment horizontal="left"/>
      <protection/>
    </xf>
    <xf numFmtId="49" fontId="0" fillId="0" borderId="19" xfId="61" applyNumberFormat="1" applyFont="1" applyBorder="1" applyAlignment="1">
      <alignment horizontal="center" vertical="center" wrapText="1"/>
      <protection/>
    </xf>
    <xf numFmtId="49" fontId="0" fillId="0" borderId="52" xfId="61" applyNumberFormat="1" applyFont="1" applyBorder="1" applyAlignment="1">
      <alignment horizontal="center" vertical="center" wrapText="1"/>
      <protection/>
    </xf>
    <xf numFmtId="49" fontId="0" fillId="0" borderId="18" xfId="61" applyNumberFormat="1" applyFont="1" applyBorder="1" applyAlignment="1">
      <alignment horizontal="center" vertical="center" wrapText="1"/>
      <protection/>
    </xf>
    <xf numFmtId="3" fontId="0" fillId="0" borderId="50" xfId="61" applyNumberFormat="1" applyFont="1" applyBorder="1" applyAlignment="1">
      <alignment horizontal="center" vertical="center" wrapText="1"/>
      <protection/>
    </xf>
    <xf numFmtId="3" fontId="0" fillId="0" borderId="49" xfId="61" applyNumberFormat="1" applyFont="1" applyBorder="1" applyAlignment="1">
      <alignment horizontal="center" vertical="center" wrapText="1"/>
      <protection/>
    </xf>
    <xf numFmtId="3" fontId="0" fillId="0" borderId="51" xfId="61" applyNumberFormat="1" applyFont="1" applyBorder="1" applyAlignment="1">
      <alignment horizontal="center" vertical="center" wrapText="1"/>
      <protection/>
    </xf>
    <xf numFmtId="3" fontId="0" fillId="0" borderId="102" xfId="61" applyNumberFormat="1" applyFont="1" applyBorder="1" applyAlignment="1">
      <alignment horizontal="center" vertical="center" wrapText="1"/>
      <protection/>
    </xf>
    <xf numFmtId="0" fontId="0" fillId="0" borderId="79" xfId="0" applyFill="1" applyBorder="1" applyAlignment="1" applyProtection="1">
      <alignment horizontal="left" vertical="center"/>
      <protection hidden="1"/>
    </xf>
    <xf numFmtId="0" fontId="0" fillId="0" borderId="80" xfId="0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/>
    </xf>
    <xf numFmtId="38" fontId="27" fillId="35" borderId="33" xfId="49" applyFont="1" applyFill="1" applyBorder="1" applyAlignment="1" applyProtection="1">
      <alignment horizontal="right" vertical="top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川の指導者中級−１緑川" xfId="62"/>
    <cellStyle name="標準_中級業務設計書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2295525</xdr:colOff>
      <xdr:row>58</xdr:row>
      <xdr:rowOff>76200</xdr:rowOff>
    </xdr:from>
    <xdr:to>
      <xdr:col>3</xdr:col>
      <xdr:colOff>3190875</xdr:colOff>
      <xdr:row>64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5038725" y="8991600"/>
          <a:ext cx="895350" cy="1038225"/>
          <a:chOff x="482" y="738"/>
          <a:chExt cx="201" cy="109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482" y="738"/>
            <a:ext cx="201" cy="109"/>
          </a:xfrm>
          <a:prstGeom prst="flowChartAlternate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501" y="743"/>
            <a:ext cx="160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事務局用</a:t>
            </a:r>
          </a:p>
        </xdr:txBody>
      </xdr:sp>
    </xdr:grpSp>
    <xdr:clientData/>
  </xdr:twoCellAnchor>
  <xdr:twoCellAnchor>
    <xdr:from>
      <xdr:col>3</xdr:col>
      <xdr:colOff>2495550</xdr:colOff>
      <xdr:row>60</xdr:row>
      <xdr:rowOff>114300</xdr:rowOff>
    </xdr:from>
    <xdr:to>
      <xdr:col>3</xdr:col>
      <xdr:colOff>3190875</xdr:colOff>
      <xdr:row>61</xdr:row>
      <xdr:rowOff>123825</xdr:rowOff>
    </xdr:to>
    <xdr:sp macro="[0]!開催審査_EI">
      <xdr:nvSpPr>
        <xdr:cNvPr id="4" name="Text Box 7"/>
        <xdr:cNvSpPr txBox="1">
          <a:spLocks noChangeArrowheads="1"/>
        </xdr:cNvSpPr>
      </xdr:nvSpPr>
      <xdr:spPr>
        <a:xfrm>
          <a:off x="5238750" y="9372600"/>
          <a:ext cx="695325" cy="180975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印刷（講座開催審査）</a:t>
          </a:r>
        </a:p>
      </xdr:txBody>
    </xdr:sp>
    <xdr:clientData/>
  </xdr:twoCellAnchor>
  <xdr:twoCellAnchor>
    <xdr:from>
      <xdr:col>3</xdr:col>
      <xdr:colOff>2495550</xdr:colOff>
      <xdr:row>62</xdr:row>
      <xdr:rowOff>57150</xdr:rowOff>
    </xdr:from>
    <xdr:to>
      <xdr:col>3</xdr:col>
      <xdr:colOff>3190875</xdr:colOff>
      <xdr:row>63</xdr:row>
      <xdr:rowOff>66675</xdr:rowOff>
    </xdr:to>
    <xdr:sp macro="[0]!修了審査_EI">
      <xdr:nvSpPr>
        <xdr:cNvPr id="5" name="Text Box 8"/>
        <xdr:cNvSpPr txBox="1">
          <a:spLocks noChangeArrowheads="1"/>
        </xdr:cNvSpPr>
      </xdr:nvSpPr>
      <xdr:spPr>
        <a:xfrm>
          <a:off x="5238750" y="9658350"/>
          <a:ext cx="695325" cy="180975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印刷（講座修了審査）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7</xdr:row>
      <xdr:rowOff>76200</xdr:rowOff>
    </xdr:from>
    <xdr:to>
      <xdr:col>11</xdr:col>
      <xdr:colOff>523875</xdr:colOff>
      <xdr:row>8</xdr:row>
      <xdr:rowOff>123825</xdr:rowOff>
    </xdr:to>
    <xdr:sp macro="[0]!Macro2">
      <xdr:nvSpPr>
        <xdr:cNvPr id="1" name="Text Box 16"/>
        <xdr:cNvSpPr txBox="1">
          <a:spLocks noChangeArrowheads="1"/>
        </xdr:cNvSpPr>
      </xdr:nvSpPr>
      <xdr:spPr>
        <a:xfrm>
          <a:off x="9239250" y="1371600"/>
          <a:ext cx="971550" cy="2190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データ更新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19050</xdr:colOff>
      <xdr:row>5</xdr:row>
      <xdr:rowOff>57150</xdr:rowOff>
    </xdr:from>
    <xdr:to>
      <xdr:col>4</xdr:col>
      <xdr:colOff>1190625</xdr:colOff>
      <xdr:row>12</xdr:row>
      <xdr:rowOff>47625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304800" y="1009650"/>
          <a:ext cx="4591050" cy="12287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①下記黄色枠に必要事項を入力更新した際には、右青枠の「データ更新」ボタンを必ず押してください。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②支援対象経費の区分欄は項目が選択式になっています。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③検算欄の数字が消えない場合にはその行の入力が間違っています。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62" sheet="（集計）"/>
  </cacheSource>
  <cacheFields count="2">
    <cacheField name="金額">
      <sharedItems containsString="0" containsBlank="1" containsMixedTypes="0" containsNumber="1" containsInteger="1" count="2">
        <n v="0"/>
        <m/>
      </sharedItems>
    </cacheField>
    <cacheField name="項目">
      <sharedItems containsMixedTypes="1" containsNumber="1" containsInteger="1" count="7">
        <n v="0"/>
        <s v="謝金"/>
        <s v="旅　費"/>
        <s v="印刷製本費"/>
        <s v="通信運搬費"/>
        <s v="借料損料"/>
        <s v="消耗品費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3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D3:E12" firstHeaderRow="2" firstDataRow="2" firstDataCol="1"/>
  <pivotFields count="2">
    <pivotField dataField="1" compact="0" outline="0" subtotalTop="0" showAll="0" numFmtId="3"/>
    <pivotField axis="axisRow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合計 / 金額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83"/>
  <sheetViews>
    <sheetView showZeros="0" tabSelected="1" zoomScalePageLayoutView="0" workbookViewId="0" topLeftCell="A1">
      <selection activeCell="G51" sqref="G51"/>
    </sheetView>
  </sheetViews>
  <sheetFormatPr defaultColWidth="9.00390625" defaultRowHeight="13.5"/>
  <cols>
    <col min="1" max="1" width="5.625" style="0" bestFit="1" customWidth="1"/>
    <col min="2" max="2" width="16.125" style="0" customWidth="1"/>
    <col min="3" max="3" width="14.25390625" style="0" customWidth="1"/>
    <col min="4" max="4" width="41.875" style="0" customWidth="1"/>
  </cols>
  <sheetData>
    <row r="1" ht="13.5">
      <c r="A1" t="s">
        <v>276</v>
      </c>
    </row>
    <row r="2" spans="1:4" ht="13.5">
      <c r="A2" s="371" t="s">
        <v>68</v>
      </c>
      <c r="B2" s="371"/>
      <c r="C2" s="371"/>
      <c r="D2" s="371"/>
    </row>
    <row r="3" spans="1:4" ht="13.5">
      <c r="A3" s="371"/>
      <c r="B3" s="371"/>
      <c r="C3" s="371"/>
      <c r="D3" s="371"/>
    </row>
    <row r="4" spans="1:4" ht="13.5">
      <c r="A4" s="208">
        <v>1</v>
      </c>
      <c r="B4" s="364" t="s">
        <v>59</v>
      </c>
      <c r="C4" s="365"/>
      <c r="D4" s="231"/>
    </row>
    <row r="5" spans="1:4" ht="13.5">
      <c r="A5" s="210">
        <v>2</v>
      </c>
      <c r="B5" s="210" t="s">
        <v>121</v>
      </c>
      <c r="C5" s="208" t="s">
        <v>21</v>
      </c>
      <c r="D5" s="231"/>
    </row>
    <row r="6" spans="1:4" ht="13.5">
      <c r="A6" s="211"/>
      <c r="B6" s="211"/>
      <c r="C6" s="208" t="s">
        <v>120</v>
      </c>
      <c r="D6" s="231"/>
    </row>
    <row r="7" spans="1:4" ht="13.5">
      <c r="A7" s="208">
        <v>3</v>
      </c>
      <c r="B7" s="212" t="s">
        <v>104</v>
      </c>
      <c r="C7" s="213"/>
      <c r="D7" s="231"/>
    </row>
    <row r="8" spans="1:4" ht="13.5">
      <c r="A8" s="208">
        <v>4</v>
      </c>
      <c r="B8" s="212" t="s">
        <v>143</v>
      </c>
      <c r="C8" s="213"/>
      <c r="D8" s="231"/>
    </row>
    <row r="9" spans="1:4" ht="13.5">
      <c r="A9" s="208">
        <v>5</v>
      </c>
      <c r="B9" s="364" t="s">
        <v>60</v>
      </c>
      <c r="C9" s="365"/>
      <c r="D9" s="231"/>
    </row>
    <row r="10" spans="1:4" ht="13.5">
      <c r="A10" s="210">
        <v>6</v>
      </c>
      <c r="B10" s="214" t="s">
        <v>181</v>
      </c>
      <c r="C10" s="215" t="s">
        <v>122</v>
      </c>
      <c r="D10" s="231"/>
    </row>
    <row r="11" spans="1:4" ht="13.5">
      <c r="A11" s="216"/>
      <c r="B11" s="217"/>
      <c r="C11" s="209" t="s">
        <v>182</v>
      </c>
      <c r="D11" s="231"/>
    </row>
    <row r="12" spans="1:4" ht="13.5">
      <c r="A12" s="357">
        <v>7</v>
      </c>
      <c r="B12" s="369" t="s">
        <v>292</v>
      </c>
      <c r="C12" s="370"/>
      <c r="D12" s="355"/>
    </row>
    <row r="13" spans="1:4" ht="13.5">
      <c r="A13" s="357">
        <v>8</v>
      </c>
      <c r="B13" s="369" t="s">
        <v>285</v>
      </c>
      <c r="C13" s="370"/>
      <c r="D13" s="355"/>
    </row>
    <row r="14" spans="1:4" ht="13.5">
      <c r="A14" s="208">
        <v>9</v>
      </c>
      <c r="B14" s="364" t="s">
        <v>147</v>
      </c>
      <c r="C14" s="365"/>
      <c r="D14" s="257"/>
    </row>
    <row r="15" spans="1:4" ht="1.5" customHeight="1" hidden="1">
      <c r="A15" s="210">
        <v>8</v>
      </c>
      <c r="B15" s="218" t="s">
        <v>235</v>
      </c>
      <c r="C15" s="209"/>
      <c r="D15" s="231"/>
    </row>
    <row r="16" spans="1:4" ht="13.5">
      <c r="A16" s="366">
        <v>10</v>
      </c>
      <c r="B16" s="218" t="s">
        <v>135</v>
      </c>
      <c r="C16" s="219" t="s">
        <v>136</v>
      </c>
      <c r="D16" s="231"/>
    </row>
    <row r="17" spans="1:4" ht="13.5">
      <c r="A17" s="367"/>
      <c r="B17" s="220"/>
      <c r="C17" s="219" t="s">
        <v>149</v>
      </c>
      <c r="D17" s="268"/>
    </row>
    <row r="18" spans="1:4" ht="13.5">
      <c r="A18" s="367"/>
      <c r="B18" s="220"/>
      <c r="C18" s="219" t="s">
        <v>250</v>
      </c>
      <c r="D18" s="231"/>
    </row>
    <row r="19" spans="1:4" ht="13.5">
      <c r="A19" s="367"/>
      <c r="B19" s="220"/>
      <c r="C19" s="219" t="s">
        <v>251</v>
      </c>
      <c r="D19" s="231"/>
    </row>
    <row r="20" spans="1:4" ht="13.5">
      <c r="A20" s="367"/>
      <c r="B20" s="220"/>
      <c r="C20" s="219" t="s">
        <v>252</v>
      </c>
      <c r="D20" s="231"/>
    </row>
    <row r="21" spans="1:4" ht="13.5">
      <c r="A21" s="368"/>
      <c r="B21" s="220"/>
      <c r="C21" s="219" t="s">
        <v>137</v>
      </c>
      <c r="D21" s="231"/>
    </row>
    <row r="22" spans="1:4" ht="13.5">
      <c r="A22" s="210">
        <v>11</v>
      </c>
      <c r="B22" s="221" t="s">
        <v>126</v>
      </c>
      <c r="C22" s="209" t="s">
        <v>111</v>
      </c>
      <c r="D22" s="231"/>
    </row>
    <row r="23" spans="1:4" ht="13.5">
      <c r="A23" s="216"/>
      <c r="B23" s="217"/>
      <c r="C23" s="209"/>
      <c r="D23" s="231"/>
    </row>
    <row r="24" spans="1:4" ht="13.5">
      <c r="A24" s="211"/>
      <c r="B24" s="222"/>
      <c r="C24" s="209" t="s">
        <v>210</v>
      </c>
      <c r="D24" s="231"/>
    </row>
    <row r="25" spans="1:4" ht="13.5">
      <c r="A25" s="210">
        <v>12</v>
      </c>
      <c r="B25" s="223" t="s">
        <v>141</v>
      </c>
      <c r="C25" s="224" t="s">
        <v>122</v>
      </c>
      <c r="D25" s="231"/>
    </row>
    <row r="26" spans="1:4" ht="13.5">
      <c r="A26" s="216"/>
      <c r="B26" s="225"/>
      <c r="C26" s="224" t="s">
        <v>140</v>
      </c>
      <c r="D26" s="231"/>
    </row>
    <row r="27" spans="1:4" ht="13.5">
      <c r="A27" s="216"/>
      <c r="B27" s="225"/>
      <c r="C27" s="224" t="s">
        <v>142</v>
      </c>
      <c r="D27" s="231"/>
    </row>
    <row r="28" spans="1:4" ht="13.5">
      <c r="A28" s="216"/>
      <c r="B28" s="226"/>
      <c r="C28" s="224" t="s">
        <v>21</v>
      </c>
      <c r="D28" s="231"/>
    </row>
    <row r="29" spans="1:4" ht="13.5">
      <c r="A29" s="216"/>
      <c r="B29" s="225"/>
      <c r="C29" s="224" t="s">
        <v>120</v>
      </c>
      <c r="D29" s="231"/>
    </row>
    <row r="30" spans="1:4" ht="13.5">
      <c r="A30" s="216"/>
      <c r="B30" s="225"/>
      <c r="C30" s="224" t="s">
        <v>123</v>
      </c>
      <c r="D30" s="231"/>
    </row>
    <row r="31" spans="1:4" ht="13.5">
      <c r="A31" s="216"/>
      <c r="B31" s="225"/>
      <c r="C31" s="224" t="s">
        <v>124</v>
      </c>
      <c r="D31" s="231"/>
    </row>
    <row r="32" spans="1:4" ht="13.5">
      <c r="A32" s="211"/>
      <c r="B32" s="227"/>
      <c r="C32" s="224" t="s">
        <v>125</v>
      </c>
      <c r="D32" s="318"/>
    </row>
    <row r="33" spans="1:4" ht="13.5">
      <c r="A33" s="366">
        <v>13</v>
      </c>
      <c r="B33" s="214" t="s">
        <v>244</v>
      </c>
      <c r="C33" s="208" t="s">
        <v>245</v>
      </c>
      <c r="D33" s="231"/>
    </row>
    <row r="34" spans="1:4" ht="13.5">
      <c r="A34" s="367"/>
      <c r="B34" s="335"/>
      <c r="C34" s="208" t="s">
        <v>246</v>
      </c>
      <c r="D34" s="231"/>
    </row>
    <row r="35" spans="1:4" ht="13.5">
      <c r="A35" s="367"/>
      <c r="B35" s="337" t="s">
        <v>254</v>
      </c>
      <c r="C35" s="208" t="s">
        <v>120</v>
      </c>
      <c r="D35" s="231"/>
    </row>
    <row r="36" spans="1:4" ht="13.5">
      <c r="A36" s="367"/>
      <c r="B36" s="335"/>
      <c r="C36" s="213" t="s">
        <v>247</v>
      </c>
      <c r="D36" s="231"/>
    </row>
    <row r="37" spans="1:4" ht="13.5">
      <c r="A37" s="367"/>
      <c r="B37" s="335"/>
      <c r="C37" s="215" t="s">
        <v>248</v>
      </c>
      <c r="D37" s="231"/>
    </row>
    <row r="38" spans="1:4" ht="13.5">
      <c r="A38" s="368"/>
      <c r="B38" s="336"/>
      <c r="C38" s="215" t="s">
        <v>249</v>
      </c>
      <c r="D38" s="257"/>
    </row>
    <row r="39" spans="1:4" ht="13.5">
      <c r="A39" s="170">
        <v>14</v>
      </c>
      <c r="B39" s="362" t="s">
        <v>128</v>
      </c>
      <c r="C39" s="363"/>
      <c r="D39" s="231"/>
    </row>
    <row r="40" spans="1:4" ht="13.5">
      <c r="A40" s="172">
        <v>15</v>
      </c>
      <c r="B40" s="173" t="s">
        <v>127</v>
      </c>
      <c r="C40" s="171" t="s">
        <v>111</v>
      </c>
      <c r="D40" s="231"/>
    </row>
    <row r="41" spans="1:4" ht="13.5">
      <c r="A41" s="174"/>
      <c r="B41" s="175"/>
      <c r="C41" s="171"/>
      <c r="D41" s="231"/>
    </row>
    <row r="42" spans="1:4" ht="13.5">
      <c r="A42" s="176"/>
      <c r="B42" s="177"/>
      <c r="C42" s="171" t="s">
        <v>210</v>
      </c>
      <c r="D42" s="231"/>
    </row>
    <row r="43" spans="1:4" ht="13.5">
      <c r="A43" s="170">
        <v>16</v>
      </c>
      <c r="B43" s="362" t="s">
        <v>174</v>
      </c>
      <c r="C43" s="363"/>
      <c r="D43" s="231"/>
    </row>
    <row r="44" spans="1:4" ht="13.5">
      <c r="A44" s="172">
        <v>17</v>
      </c>
      <c r="B44" s="173" t="s">
        <v>148</v>
      </c>
      <c r="C44" s="171" t="s">
        <v>129</v>
      </c>
      <c r="D44" s="231"/>
    </row>
    <row r="45" spans="1:4" ht="13.5">
      <c r="A45" s="174"/>
      <c r="B45" s="175"/>
      <c r="C45" s="171" t="s">
        <v>130</v>
      </c>
      <c r="D45" s="231"/>
    </row>
    <row r="46" spans="1:4" ht="13.5">
      <c r="A46" s="174"/>
      <c r="B46" s="175"/>
      <c r="C46" s="171" t="s">
        <v>131</v>
      </c>
      <c r="D46" s="231"/>
    </row>
    <row r="47" spans="1:4" ht="13.5">
      <c r="A47" s="174"/>
      <c r="B47" s="175"/>
      <c r="C47" s="171" t="s">
        <v>132</v>
      </c>
      <c r="D47" s="231"/>
    </row>
    <row r="48" spans="1:4" ht="13.5">
      <c r="A48" s="174"/>
      <c r="B48" s="175"/>
      <c r="C48" s="178" t="s">
        <v>134</v>
      </c>
      <c r="D48" s="231"/>
    </row>
    <row r="49" spans="1:4" ht="13.5">
      <c r="A49" s="176"/>
      <c r="B49" s="177"/>
      <c r="C49" s="171" t="s">
        <v>133</v>
      </c>
      <c r="D49" s="231"/>
    </row>
    <row r="50" spans="1:4" ht="13.5">
      <c r="A50" s="360" t="s">
        <v>179</v>
      </c>
      <c r="B50" s="360"/>
      <c r="C50" s="360"/>
      <c r="D50" s="247">
        <f>'GA-2'!H5</f>
        <v>0</v>
      </c>
    </row>
    <row r="51" spans="1:4" ht="13.5">
      <c r="A51" s="361"/>
      <c r="B51" s="361"/>
      <c r="C51" s="361"/>
      <c r="D51" s="247">
        <f>'GA-3'!E40</f>
        <v>0</v>
      </c>
    </row>
    <row r="52" spans="1:4" ht="24" customHeight="1" hidden="1">
      <c r="A52" s="361"/>
      <c r="B52" s="361"/>
      <c r="C52" s="361"/>
      <c r="D52" s="248">
        <f>'R-7'!J10</f>
        <v>0</v>
      </c>
    </row>
    <row r="53" spans="1:4" ht="13.5" hidden="1">
      <c r="A53" s="361"/>
      <c r="B53" s="361"/>
      <c r="C53" s="361"/>
      <c r="D53" s="247" t="str">
        <f>"平成"&amp;('GA-1'!I4)&amp;"年"&amp;('GA-1'!K4)&amp;"月"&amp;('GA-1'!M4)&amp;"日"</f>
        <v>平成年月日</v>
      </c>
    </row>
    <row r="54" spans="1:4" ht="13.5" hidden="1">
      <c r="A54" s="361"/>
      <c r="B54" s="361"/>
      <c r="C54" s="361"/>
      <c r="D54" s="247" t="str">
        <f>"平成"&amp;('GA-5'!M4)&amp;"年"&amp;('GA-5'!O4)&amp;"月"&amp;('GA-5'!Q4)&amp;"日"</f>
        <v>平成年月日</v>
      </c>
    </row>
    <row r="55" spans="1:2" ht="13.5" hidden="1">
      <c r="A55" t="s">
        <v>152</v>
      </c>
      <c r="B55" t="s">
        <v>160</v>
      </c>
    </row>
    <row r="56" spans="2:4" ht="14.25" customHeight="1" hidden="1">
      <c r="B56" t="s">
        <v>171</v>
      </c>
      <c r="C56" s="229"/>
      <c r="D56" s="230" t="s">
        <v>172</v>
      </c>
    </row>
    <row r="58" spans="1:4" ht="13.5">
      <c r="A58" t="s">
        <v>153</v>
      </c>
      <c r="B58" t="s">
        <v>154</v>
      </c>
      <c r="C58" s="228"/>
      <c r="D58" s="230" t="s">
        <v>156</v>
      </c>
    </row>
    <row r="59" spans="2:4" ht="13.5">
      <c r="B59" t="s">
        <v>157</v>
      </c>
      <c r="C59" s="179"/>
      <c r="D59" t="s">
        <v>155</v>
      </c>
    </row>
    <row r="61" spans="1:2" ht="13.5">
      <c r="A61" t="s">
        <v>158</v>
      </c>
      <c r="B61" t="s">
        <v>159</v>
      </c>
    </row>
    <row r="62" ht="13.5">
      <c r="B62" t="s">
        <v>224</v>
      </c>
    </row>
    <row r="64" spans="1:2" ht="13.5">
      <c r="A64" t="s">
        <v>166</v>
      </c>
      <c r="B64" t="s">
        <v>167</v>
      </c>
    </row>
    <row r="65" ht="13.5">
      <c r="B65" t="s">
        <v>238</v>
      </c>
    </row>
    <row r="67" spans="1:4" ht="13.5">
      <c r="A67" t="s">
        <v>286</v>
      </c>
      <c r="B67" s="359" t="s">
        <v>287</v>
      </c>
      <c r="C67" s="359"/>
      <c r="D67" s="359"/>
    </row>
    <row r="68" spans="1:4" ht="13.5">
      <c r="A68" t="s">
        <v>168</v>
      </c>
      <c r="B68" s="359"/>
      <c r="C68" s="359"/>
      <c r="D68" s="359"/>
    </row>
    <row r="79" ht="13.5" hidden="1">
      <c r="E79" t="s">
        <v>285</v>
      </c>
    </row>
    <row r="80" spans="3:5" ht="13.5" hidden="1">
      <c r="C80" t="s">
        <v>135</v>
      </c>
      <c r="E80" t="s">
        <v>293</v>
      </c>
    </row>
    <row r="81" spans="3:5" ht="13.5" hidden="1">
      <c r="C81" t="s">
        <v>141</v>
      </c>
      <c r="E81" t="s">
        <v>294</v>
      </c>
    </row>
    <row r="82" spans="3:5" ht="14.25" customHeight="1" hidden="1">
      <c r="C82" t="s">
        <v>253</v>
      </c>
      <c r="E82" t="s">
        <v>295</v>
      </c>
    </row>
    <row r="83" ht="11.25" customHeight="1" hidden="1">
      <c r="E83" t="s">
        <v>296</v>
      </c>
    </row>
    <row r="84" ht="20.25" customHeight="1"/>
  </sheetData>
  <sheetProtection password="CC6F" sheet="1"/>
  <mergeCells count="12">
    <mergeCell ref="A2:D3"/>
    <mergeCell ref="B4:C4"/>
    <mergeCell ref="B9:C9"/>
    <mergeCell ref="B39:C39"/>
    <mergeCell ref="A33:A38"/>
    <mergeCell ref="B67:D68"/>
    <mergeCell ref="A50:C54"/>
    <mergeCell ref="B43:C43"/>
    <mergeCell ref="B14:C14"/>
    <mergeCell ref="A16:A21"/>
    <mergeCell ref="B12:C12"/>
    <mergeCell ref="B13:C13"/>
  </mergeCells>
  <dataValidations count="3">
    <dataValidation allowBlank="1" showInputMessage="1" showErrorMessage="1" imeMode="halfAlpha" sqref="D47 D40:D42 D36 D8 D30:D32 D23:D24 D12"/>
    <dataValidation type="list" allowBlank="1" showInputMessage="1" showErrorMessage="1" imeMode="halfAlpha" sqref="D33">
      <formula1>$C$80:$C$82</formula1>
    </dataValidation>
    <dataValidation type="list" showInputMessage="1" imeMode="halfAlpha" sqref="D13">
      <formula1>$E$80:$E$83</formula1>
    </dataValidation>
  </dataValidations>
  <printOptions/>
  <pageMargins left="0.53" right="0.54" top="0.28" bottom="0.31" header="0.22" footer="0.17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G63"/>
  <sheetViews>
    <sheetView showZeros="0" zoomScalePageLayoutView="0" workbookViewId="0" topLeftCell="A1">
      <selection activeCell="G18" sqref="G18"/>
    </sheetView>
  </sheetViews>
  <sheetFormatPr defaultColWidth="9.00390625" defaultRowHeight="13.5"/>
  <cols>
    <col min="1" max="1" width="10.25390625" style="0" customWidth="1"/>
    <col min="2" max="2" width="11.375" style="0" customWidth="1"/>
    <col min="4" max="4" width="11.375" style="0" bestFit="1" customWidth="1"/>
    <col min="5" max="5" width="5.25390625" style="0" customWidth="1"/>
    <col min="6" max="6" width="16.625" style="0" customWidth="1"/>
  </cols>
  <sheetData>
    <row r="1" spans="1:2" ht="13.5">
      <c r="A1" s="99" t="s">
        <v>83</v>
      </c>
      <c r="B1" s="99" t="s">
        <v>94</v>
      </c>
    </row>
    <row r="2" spans="1:2" ht="13.5">
      <c r="A2" s="100">
        <f>'R-7'!H18</f>
        <v>0</v>
      </c>
      <c r="B2" s="100">
        <f>'R-7'!I18</f>
        <v>0</v>
      </c>
    </row>
    <row r="3" spans="1:5" ht="13.5">
      <c r="A3" s="100">
        <f>'R-7'!H19</f>
        <v>0</v>
      </c>
      <c r="B3" s="100">
        <f>'R-7'!I19</f>
        <v>0</v>
      </c>
      <c r="D3" s="90" t="s">
        <v>98</v>
      </c>
      <c r="E3" s="92"/>
    </row>
    <row r="4" spans="1:5" ht="13.5">
      <c r="A4" s="100">
        <f>'R-7'!H20</f>
        <v>0</v>
      </c>
      <c r="B4" s="100">
        <f>'R-7'!I20</f>
        <v>0</v>
      </c>
      <c r="D4" s="90" t="s">
        <v>93</v>
      </c>
      <c r="E4" s="92" t="s">
        <v>229</v>
      </c>
    </row>
    <row r="5" spans="1:5" ht="13.5">
      <c r="A5" s="100">
        <f>'R-7'!H21</f>
        <v>0</v>
      </c>
      <c r="B5" s="100">
        <f>'R-7'!I21</f>
        <v>0</v>
      </c>
      <c r="D5" s="89">
        <v>0</v>
      </c>
      <c r="E5" s="93">
        <v>0</v>
      </c>
    </row>
    <row r="6" spans="1:5" ht="13.5">
      <c r="A6" s="100">
        <f>'R-7'!H22</f>
        <v>0</v>
      </c>
      <c r="B6" s="100">
        <f>'R-7'!I22</f>
        <v>0</v>
      </c>
      <c r="D6" s="258" t="s">
        <v>54</v>
      </c>
      <c r="E6" s="259">
        <v>0</v>
      </c>
    </row>
    <row r="7" spans="1:5" ht="13.5">
      <c r="A7" s="100">
        <f>'R-7'!H23</f>
        <v>0</v>
      </c>
      <c r="B7" s="100">
        <f>'R-7'!I23</f>
        <v>0</v>
      </c>
      <c r="D7" s="258" t="s">
        <v>209</v>
      </c>
      <c r="E7" s="259">
        <v>0</v>
      </c>
    </row>
    <row r="8" spans="1:5" ht="13.5">
      <c r="A8" s="100">
        <f>'R-7'!H24</f>
        <v>0</v>
      </c>
      <c r="B8" s="100">
        <f>'R-7'!I24</f>
        <v>0</v>
      </c>
      <c r="D8" s="258" t="s">
        <v>211</v>
      </c>
      <c r="E8" s="259"/>
    </row>
    <row r="9" spans="1:5" ht="13.5">
      <c r="A9" s="100">
        <f>'R-7'!H25</f>
        <v>0</v>
      </c>
      <c r="B9" s="100">
        <f>'R-7'!I25</f>
        <v>0</v>
      </c>
      <c r="D9" s="258" t="s">
        <v>212</v>
      </c>
      <c r="E9" s="259"/>
    </row>
    <row r="10" spans="1:5" ht="13.5">
      <c r="A10" s="100">
        <f>'R-7'!H26</f>
        <v>0</v>
      </c>
      <c r="B10" s="100">
        <f>'R-7'!I26</f>
        <v>0</v>
      </c>
      <c r="D10" s="258" t="s">
        <v>213</v>
      </c>
      <c r="E10" s="259">
        <v>0</v>
      </c>
    </row>
    <row r="11" spans="1:5" ht="13.5">
      <c r="A11" s="100">
        <f>'R-7'!H27</f>
        <v>0</v>
      </c>
      <c r="B11" s="100">
        <f>'R-7'!I27</f>
        <v>0</v>
      </c>
      <c r="D11" s="258" t="s">
        <v>214</v>
      </c>
      <c r="E11" s="259">
        <v>0</v>
      </c>
    </row>
    <row r="12" spans="1:5" ht="13.5">
      <c r="A12" s="100">
        <f>'R-7'!H28</f>
        <v>0</v>
      </c>
      <c r="B12" s="100">
        <f>'R-7'!I28</f>
        <v>0</v>
      </c>
      <c r="D12" s="91" t="s">
        <v>92</v>
      </c>
      <c r="E12" s="94">
        <v>0</v>
      </c>
    </row>
    <row r="13" spans="1:2" ht="13.5">
      <c r="A13" s="100">
        <f>'R-7'!H29</f>
        <v>0</v>
      </c>
      <c r="B13" s="100">
        <f>'R-7'!I29</f>
        <v>0</v>
      </c>
    </row>
    <row r="14" spans="1:2" ht="13.5">
      <c r="A14" s="100">
        <f>'R-7'!H30</f>
        <v>0</v>
      </c>
      <c r="B14" s="100">
        <f>'R-7'!I30</f>
        <v>0</v>
      </c>
    </row>
    <row r="15" spans="1:7" ht="13.5">
      <c r="A15" s="100">
        <f>'R-7'!H31</f>
        <v>0</v>
      </c>
      <c r="B15" s="100">
        <f>'R-7'!I31</f>
        <v>0</v>
      </c>
      <c r="D15" s="114"/>
      <c r="E15" s="115"/>
      <c r="F15" s="115"/>
      <c r="G15" s="116"/>
    </row>
    <row r="16" spans="1:7" ht="13.5">
      <c r="A16" s="100">
        <f>'R-7'!H32</f>
        <v>0</v>
      </c>
      <c r="B16" s="100">
        <f>'R-7'!I32</f>
        <v>0</v>
      </c>
      <c r="D16" s="114" t="s">
        <v>176</v>
      </c>
      <c r="E16" s="115"/>
      <c r="F16" s="115"/>
      <c r="G16" s="116">
        <f>'R-7'!J10</f>
        <v>0</v>
      </c>
    </row>
    <row r="17" spans="1:7" ht="14.25" thickBot="1">
      <c r="A17" s="100">
        <f>'R-7'!H33</f>
        <v>0</v>
      </c>
      <c r="B17" s="100">
        <f>'R-7'!I33</f>
        <v>0</v>
      </c>
      <c r="D17" s="114" t="s">
        <v>177</v>
      </c>
      <c r="E17" s="115"/>
      <c r="F17" s="115"/>
      <c r="G17" s="117">
        <v>50000</v>
      </c>
    </row>
    <row r="18" spans="1:7" ht="15" thickBot="1" thickTop="1">
      <c r="A18" s="100">
        <f>'R-7'!H34</f>
        <v>0</v>
      </c>
      <c r="B18" s="100">
        <f>'R-7'!I34</f>
        <v>0</v>
      </c>
      <c r="D18" s="114" t="s">
        <v>178</v>
      </c>
      <c r="E18" s="115"/>
      <c r="F18" s="115"/>
      <c r="G18" s="111">
        <f>MIN(G15,G16,G17)</f>
        <v>0</v>
      </c>
    </row>
    <row r="19" spans="1:2" ht="14.25" thickTop="1">
      <c r="A19" s="100">
        <f>'R-7'!H35</f>
        <v>0</v>
      </c>
      <c r="B19" s="100">
        <f>'R-7'!I35</f>
        <v>0</v>
      </c>
    </row>
    <row r="20" spans="1:2" ht="13.5">
      <c r="A20" s="100">
        <f>'R-7'!H36</f>
        <v>0</v>
      </c>
      <c r="B20" s="100">
        <f>'R-7'!I36</f>
        <v>0</v>
      </c>
    </row>
    <row r="21" spans="1:2" ht="13.5">
      <c r="A21" s="100">
        <f>'R-7'!H37</f>
        <v>0</v>
      </c>
      <c r="B21" s="100">
        <f>'R-7'!I37</f>
        <v>0</v>
      </c>
    </row>
    <row r="22" spans="1:2" ht="13.5">
      <c r="A22" s="100">
        <f>'R-7'!H38</f>
        <v>0</v>
      </c>
      <c r="B22" s="100">
        <f>'R-7'!I38</f>
        <v>0</v>
      </c>
    </row>
    <row r="23" spans="1:2" ht="13.5">
      <c r="A23" s="100">
        <f>'R-7'!H39</f>
        <v>0</v>
      </c>
      <c r="B23" s="100">
        <f>'R-7'!I39</f>
        <v>0</v>
      </c>
    </row>
    <row r="24" spans="1:2" ht="13.5">
      <c r="A24" s="100">
        <f>'R-7'!H40</f>
        <v>0</v>
      </c>
      <c r="B24" s="100">
        <f>'R-7'!I40</f>
        <v>0</v>
      </c>
    </row>
    <row r="25" spans="1:2" ht="13.5">
      <c r="A25" s="100">
        <f>'R-7'!H41</f>
        <v>0</v>
      </c>
      <c r="B25" s="100">
        <f>'R-7'!I41</f>
        <v>0</v>
      </c>
    </row>
    <row r="26" spans="1:2" ht="13.5">
      <c r="A26" s="100">
        <f>'R-7'!H42</f>
        <v>0</v>
      </c>
      <c r="B26" s="100">
        <f>'R-7'!I42</f>
        <v>0</v>
      </c>
    </row>
    <row r="27" spans="1:2" ht="13.5">
      <c r="A27" s="100">
        <f>'R-7'!H43</f>
        <v>0</v>
      </c>
      <c r="B27" s="100">
        <f>'R-7'!I43</f>
        <v>0</v>
      </c>
    </row>
    <row r="28" spans="1:2" ht="13.5">
      <c r="A28" s="100">
        <f>'R-7'!H44</f>
        <v>0</v>
      </c>
      <c r="B28" s="100">
        <f>'R-7'!I44</f>
        <v>0</v>
      </c>
    </row>
    <row r="29" spans="1:2" ht="13.5">
      <c r="A29" s="100">
        <f>'R-7'!H45</f>
        <v>0</v>
      </c>
      <c r="B29" s="100">
        <f>'R-7'!I45</f>
        <v>0</v>
      </c>
    </row>
    <row r="30" spans="1:2" ht="13.5">
      <c r="A30" s="100">
        <f>'R-7'!H46</f>
        <v>0</v>
      </c>
      <c r="B30" s="100">
        <f>'R-7'!I46</f>
        <v>0</v>
      </c>
    </row>
    <row r="31" spans="1:2" ht="13.5">
      <c r="A31" s="100">
        <f>'R-7'!H47</f>
        <v>0</v>
      </c>
      <c r="B31" s="100">
        <f>'R-7'!I47</f>
        <v>0</v>
      </c>
    </row>
    <row r="32" spans="1:2" ht="13.5">
      <c r="A32" s="100">
        <f>'R-7'!H48</f>
        <v>0</v>
      </c>
      <c r="B32" s="100">
        <f>'R-7'!I48</f>
        <v>0</v>
      </c>
    </row>
    <row r="33" spans="1:2" ht="13.5">
      <c r="A33" s="100">
        <f>'R-7'!H49</f>
        <v>0</v>
      </c>
      <c r="B33" s="100">
        <f>'R-7'!I49</f>
        <v>0</v>
      </c>
    </row>
    <row r="34" spans="1:2" ht="13.5">
      <c r="A34" s="100">
        <f>'R-7'!H50</f>
        <v>0</v>
      </c>
      <c r="B34" s="100">
        <f>'R-7'!I50</f>
        <v>0</v>
      </c>
    </row>
    <row r="35" spans="1:2" ht="13.5">
      <c r="A35" s="100">
        <f>'R-7'!H51</f>
        <v>0</v>
      </c>
      <c r="B35" s="100">
        <f>'R-7'!I51</f>
        <v>0</v>
      </c>
    </row>
    <row r="36" spans="1:2" ht="13.5">
      <c r="A36" s="100">
        <f>'R-7'!H52</f>
        <v>0</v>
      </c>
      <c r="B36" s="100">
        <f>'R-7'!I52</f>
        <v>0</v>
      </c>
    </row>
    <row r="37" spans="1:2" ht="13.5">
      <c r="A37" s="100">
        <f>'R-7'!H53</f>
        <v>0</v>
      </c>
      <c r="B37" s="100">
        <f>'R-7'!I53</f>
        <v>0</v>
      </c>
    </row>
    <row r="38" spans="1:2" ht="13.5">
      <c r="A38" s="100">
        <f>'R-7'!H54</f>
        <v>0</v>
      </c>
      <c r="B38" s="100">
        <f>'R-7'!I54</f>
        <v>0</v>
      </c>
    </row>
    <row r="39" spans="1:2" ht="13.5">
      <c r="A39" s="100">
        <f>'R-7'!H55</f>
        <v>0</v>
      </c>
      <c r="B39" s="100">
        <f>'R-7'!I55</f>
        <v>0</v>
      </c>
    </row>
    <row r="40" spans="1:2" ht="13.5">
      <c r="A40" s="100">
        <f>'R-7'!H56</f>
        <v>0</v>
      </c>
      <c r="B40" s="100">
        <f>'R-7'!I56</f>
        <v>0</v>
      </c>
    </row>
    <row r="41" spans="1:2" ht="13.5">
      <c r="A41" s="100">
        <f>'R-7'!H57</f>
        <v>0</v>
      </c>
      <c r="B41" s="100">
        <f>'R-7'!I57</f>
        <v>0</v>
      </c>
    </row>
    <row r="42" spans="1:2" ht="13.5">
      <c r="A42" s="100">
        <f>'R-7'!H58</f>
        <v>0</v>
      </c>
      <c r="B42" s="100">
        <f>'R-7'!I58</f>
        <v>0</v>
      </c>
    </row>
    <row r="43" spans="1:2" ht="13.5">
      <c r="A43" s="100">
        <f>'R-7'!H59</f>
        <v>0</v>
      </c>
      <c r="B43" s="100">
        <f>'R-7'!I59</f>
        <v>0</v>
      </c>
    </row>
    <row r="44" spans="1:2" ht="13.5">
      <c r="A44" s="100">
        <f>'R-7'!H60</f>
        <v>0</v>
      </c>
      <c r="B44" s="100">
        <f>'R-7'!I60</f>
        <v>0</v>
      </c>
    </row>
    <row r="45" spans="1:2" ht="13.5">
      <c r="A45" s="100">
        <f>'R-7'!H61</f>
        <v>0</v>
      </c>
      <c r="B45" s="100">
        <f>'R-7'!I61</f>
        <v>0</v>
      </c>
    </row>
    <row r="46" spans="1:2" ht="13.5">
      <c r="A46" s="100">
        <f>'R-7'!H62</f>
        <v>0</v>
      </c>
      <c r="B46" s="100">
        <f>'R-7'!I62</f>
        <v>0</v>
      </c>
    </row>
    <row r="47" spans="1:2" ht="13.5">
      <c r="A47" s="100">
        <f>'R-7'!H63</f>
        <v>0</v>
      </c>
      <c r="B47" s="100">
        <f>'R-7'!I63</f>
        <v>0</v>
      </c>
    </row>
    <row r="48" spans="1:2" ht="13.5">
      <c r="A48" s="100">
        <f>'R-7'!H64</f>
        <v>0</v>
      </c>
      <c r="B48" s="100">
        <f>'R-7'!I64</f>
        <v>0</v>
      </c>
    </row>
    <row r="49" spans="1:2" ht="13.5">
      <c r="A49" s="100">
        <f>'R-7'!H65</f>
        <v>0</v>
      </c>
      <c r="B49" s="100">
        <f>'R-7'!I65</f>
        <v>0</v>
      </c>
    </row>
    <row r="50" spans="1:2" ht="13.5">
      <c r="A50" s="100">
        <f>'R-7'!H66</f>
        <v>0</v>
      </c>
      <c r="B50" s="100">
        <f>'R-7'!I66</f>
        <v>0</v>
      </c>
    </row>
    <row r="51" spans="1:2" ht="13.5">
      <c r="A51" s="100">
        <f>'R-7'!H67</f>
        <v>0</v>
      </c>
      <c r="B51" s="100">
        <f>'R-7'!I67</f>
        <v>0</v>
      </c>
    </row>
    <row r="52" spans="1:2" ht="13.5">
      <c r="A52" s="100">
        <f>'R-7'!H68</f>
        <v>0</v>
      </c>
      <c r="B52" s="100">
        <f>'R-7'!I68</f>
        <v>0</v>
      </c>
    </row>
    <row r="53" spans="1:2" ht="13.5">
      <c r="A53" s="100">
        <f>'R-7'!H69</f>
        <v>0</v>
      </c>
      <c r="B53" s="100">
        <f>'R-7'!I69</f>
        <v>0</v>
      </c>
    </row>
    <row r="54" spans="1:2" ht="13.5">
      <c r="A54" s="100">
        <f>'R-7'!H70</f>
        <v>0</v>
      </c>
      <c r="B54" s="100">
        <f>'R-7'!I70</f>
        <v>0</v>
      </c>
    </row>
    <row r="55" spans="1:2" ht="13.5">
      <c r="A55" s="100">
        <f>'R-7'!H71</f>
        <v>0</v>
      </c>
      <c r="B55" s="100">
        <f>'R-7'!I71</f>
        <v>0</v>
      </c>
    </row>
    <row r="56" spans="1:2" ht="13.5">
      <c r="A56" s="100">
        <f>'R-7'!H72</f>
        <v>0</v>
      </c>
      <c r="B56" s="100">
        <f>'R-7'!I72</f>
        <v>0</v>
      </c>
    </row>
    <row r="57" spans="1:2" ht="13.5">
      <c r="A57" s="100">
        <f>'R-7'!H73</f>
        <v>0</v>
      </c>
      <c r="B57" s="100" t="str">
        <f>'R-7'!I73</f>
        <v>謝金</v>
      </c>
    </row>
    <row r="58" spans="1:2" ht="13.5">
      <c r="A58" s="100">
        <f>'R-7'!H74</f>
        <v>0</v>
      </c>
      <c r="B58" s="100" t="str">
        <f>'R-7'!I74</f>
        <v>旅　費</v>
      </c>
    </row>
    <row r="59" spans="1:2" ht="13.5">
      <c r="A59" s="100"/>
      <c r="B59" s="100" t="str">
        <f>'R-7'!I75</f>
        <v>印刷製本費</v>
      </c>
    </row>
    <row r="60" spans="1:2" ht="13.5">
      <c r="A60" s="100"/>
      <c r="B60" s="100" t="str">
        <f>'R-7'!I76</f>
        <v>通信運搬費</v>
      </c>
    </row>
    <row r="61" spans="1:2" ht="13.5">
      <c r="A61" s="100">
        <f>'R-7'!H77</f>
        <v>0</v>
      </c>
      <c r="B61" s="100" t="str">
        <f>'R-7'!I77</f>
        <v>借料損料</v>
      </c>
    </row>
    <row r="62" spans="1:2" ht="13.5">
      <c r="A62" s="100">
        <f>'R-7'!H78</f>
        <v>0</v>
      </c>
      <c r="B62" s="100" t="str">
        <f>'R-7'!I78</f>
        <v>消耗品費</v>
      </c>
    </row>
    <row r="63" spans="1:2" ht="13.5">
      <c r="A63" s="88">
        <f>'R-7'!H79</f>
        <v>0</v>
      </c>
      <c r="B63" s="88">
        <f>'R-7'!I79</f>
        <v>0</v>
      </c>
    </row>
  </sheetData>
  <sheetProtection password="8427" sheet="1" objects="1" scenarios="1"/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W3"/>
  <sheetViews>
    <sheetView showZeros="0" zoomScalePageLayoutView="0" workbookViewId="0" topLeftCell="M1">
      <selection activeCell="U13" sqref="U13"/>
    </sheetView>
  </sheetViews>
  <sheetFormatPr defaultColWidth="13.00390625" defaultRowHeight="13.5"/>
  <cols>
    <col min="1" max="1" width="26.375" style="0" customWidth="1"/>
    <col min="2" max="2" width="13.00390625" style="0" customWidth="1"/>
    <col min="3" max="3" width="16.50390625" style="0" customWidth="1"/>
    <col min="4" max="4" width="15.625" style="0" customWidth="1"/>
  </cols>
  <sheetData>
    <row r="1" spans="1:23" s="254" customFormat="1" ht="13.5">
      <c r="A1" s="253">
        <v>1</v>
      </c>
      <c r="B1" s="253">
        <v>2</v>
      </c>
      <c r="C1" s="253"/>
      <c r="D1" s="253">
        <v>3</v>
      </c>
      <c r="E1" s="253">
        <v>4</v>
      </c>
      <c r="F1" s="253">
        <v>5</v>
      </c>
      <c r="G1" s="253">
        <v>6</v>
      </c>
      <c r="H1" s="253">
        <v>7</v>
      </c>
      <c r="I1" s="253">
        <v>8</v>
      </c>
      <c r="J1" s="253">
        <v>10</v>
      </c>
      <c r="K1" s="253">
        <v>11</v>
      </c>
      <c r="L1" s="253">
        <v>12</v>
      </c>
      <c r="M1" s="253">
        <v>13</v>
      </c>
      <c r="N1" s="253">
        <v>14</v>
      </c>
      <c r="O1" s="253">
        <v>15</v>
      </c>
      <c r="P1" s="253">
        <v>16</v>
      </c>
      <c r="Q1" s="253">
        <v>17</v>
      </c>
      <c r="R1" s="253">
        <v>18</v>
      </c>
      <c r="S1" s="253">
        <v>19</v>
      </c>
      <c r="T1" s="333">
        <v>20</v>
      </c>
      <c r="U1" s="333">
        <v>21</v>
      </c>
      <c r="V1" s="333">
        <v>22</v>
      </c>
      <c r="W1" s="253">
        <v>23</v>
      </c>
    </row>
    <row r="2" spans="1:23" s="254" customFormat="1" ht="13.5">
      <c r="A2" s="253" t="s">
        <v>60</v>
      </c>
      <c r="B2" s="253" t="s">
        <v>181</v>
      </c>
      <c r="C2" s="253" t="s">
        <v>182</v>
      </c>
      <c r="D2" s="253" t="s">
        <v>194</v>
      </c>
      <c r="E2" s="253" t="s">
        <v>193</v>
      </c>
      <c r="F2" s="253" t="s">
        <v>195</v>
      </c>
      <c r="G2" s="253" t="s">
        <v>196</v>
      </c>
      <c r="H2" s="253" t="s">
        <v>197</v>
      </c>
      <c r="I2" s="253" t="s">
        <v>198</v>
      </c>
      <c r="J2" s="253" t="s">
        <v>199</v>
      </c>
      <c r="K2" s="253" t="s">
        <v>200</v>
      </c>
      <c r="L2" s="253" t="s">
        <v>201</v>
      </c>
      <c r="M2" s="253" t="s">
        <v>202</v>
      </c>
      <c r="N2" s="253" t="s">
        <v>203</v>
      </c>
      <c r="O2" s="253" t="s">
        <v>204</v>
      </c>
      <c r="P2" s="253" t="s">
        <v>205</v>
      </c>
      <c r="Q2" s="253" t="s">
        <v>206</v>
      </c>
      <c r="R2" s="253" t="s">
        <v>207</v>
      </c>
      <c r="S2" s="253" t="s">
        <v>208</v>
      </c>
      <c r="T2" s="333" t="s">
        <v>242</v>
      </c>
      <c r="U2" s="333" t="s">
        <v>243</v>
      </c>
      <c r="V2" s="253" t="s">
        <v>284</v>
      </c>
      <c r="W2" s="253" t="s">
        <v>285</v>
      </c>
    </row>
    <row r="3" spans="1:23" ht="13.5">
      <c r="A3" s="255">
        <f>'初期設定'!D9</f>
        <v>0</v>
      </c>
      <c r="B3" s="255">
        <f>'初期設定'!D10</f>
        <v>0</v>
      </c>
      <c r="C3" s="255">
        <f>'初期設定'!D11</f>
        <v>0</v>
      </c>
      <c r="D3" s="256">
        <f>'初期設定'!D14</f>
        <v>0</v>
      </c>
      <c r="E3" s="255">
        <f>'初期設定'!D15</f>
        <v>0</v>
      </c>
      <c r="F3" s="255">
        <f>'初期設定'!D16</f>
        <v>0</v>
      </c>
      <c r="G3" s="255">
        <f>'初期設定'!D17</f>
        <v>0</v>
      </c>
      <c r="H3" s="255">
        <f>'初期設定'!D18</f>
        <v>0</v>
      </c>
      <c r="I3" s="255">
        <f>'初期設定'!D21</f>
        <v>0</v>
      </c>
      <c r="J3" s="255">
        <f>'初期設定'!D25</f>
        <v>0</v>
      </c>
      <c r="K3" s="255">
        <f>'初期設定'!D26</f>
        <v>0</v>
      </c>
      <c r="L3" s="255">
        <f>'初期設定'!D28</f>
        <v>0</v>
      </c>
      <c r="M3" s="255">
        <f>'初期設定'!D29</f>
        <v>0</v>
      </c>
      <c r="N3" s="255">
        <f>'初期設定'!D30</f>
        <v>0</v>
      </c>
      <c r="O3" s="255">
        <f>'初期設定'!D31</f>
        <v>0</v>
      </c>
      <c r="P3" s="255">
        <f>'初期設定'!D32</f>
        <v>0</v>
      </c>
      <c r="Q3" s="255">
        <f>'初期設定'!D40</f>
        <v>0</v>
      </c>
      <c r="R3" s="255">
        <f>'初期設定'!D41</f>
        <v>0</v>
      </c>
      <c r="S3" s="255">
        <f>'初期設定'!D43</f>
        <v>0</v>
      </c>
      <c r="T3" s="334" t="str">
        <f>'初期設定'!D53</f>
        <v>平成年月日</v>
      </c>
      <c r="U3" s="255" t="str">
        <f>'初期設定'!D54</f>
        <v>平成年月日</v>
      </c>
      <c r="V3" s="356">
        <f>'初期設定'!D12</f>
        <v>0</v>
      </c>
      <c r="W3" s="255">
        <f>'初期設定'!D13</f>
        <v>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82"/>
  <sheetViews>
    <sheetView showZeros="0" zoomScalePageLayoutView="0" workbookViewId="0" topLeftCell="A1">
      <selection activeCell="C27" sqref="C27"/>
    </sheetView>
  </sheetViews>
  <sheetFormatPr defaultColWidth="9.00390625" defaultRowHeight="13.5"/>
  <cols>
    <col min="1" max="1" width="15.75390625" style="0" customWidth="1"/>
    <col min="2" max="2" width="3.375" style="0" customWidth="1"/>
    <col min="3" max="3" width="7.75390625" style="0" customWidth="1"/>
    <col min="5" max="5" width="16.375" style="0" customWidth="1"/>
    <col min="6" max="6" width="5.625" style="0" customWidth="1"/>
    <col min="8" max="8" width="6.125" style="0" customWidth="1"/>
    <col min="9" max="9" width="4.75390625" style="0" customWidth="1"/>
    <col min="10" max="10" width="4.625" style="0" customWidth="1"/>
    <col min="11" max="11" width="4.125" style="0" customWidth="1"/>
    <col min="12" max="12" width="4.00390625" style="0" customWidth="1"/>
    <col min="13" max="13" width="4.125" style="0" customWidth="1"/>
    <col min="14" max="14" width="3.25390625" style="0" customWidth="1"/>
  </cols>
  <sheetData>
    <row r="1" spans="1:16" ht="13.5">
      <c r="A1" s="1" t="s">
        <v>282</v>
      </c>
      <c r="P1" s="16"/>
    </row>
    <row r="2" spans="1:14" ht="18">
      <c r="A2" s="403" t="s">
        <v>277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>
      <c r="A4" s="3"/>
      <c r="B4" s="4"/>
      <c r="C4" s="3"/>
      <c r="D4" s="4"/>
      <c r="E4" s="3"/>
      <c r="F4" s="4"/>
      <c r="G4" s="3"/>
      <c r="H4" s="9" t="s">
        <v>297</v>
      </c>
      <c r="I4" s="142"/>
      <c r="J4" t="s">
        <v>18</v>
      </c>
      <c r="K4" s="143"/>
      <c r="L4" t="s">
        <v>19</v>
      </c>
      <c r="M4" s="143"/>
      <c r="N4" t="s">
        <v>20</v>
      </c>
    </row>
    <row r="5" spans="1:4" ht="14.25">
      <c r="A5" s="404" t="s">
        <v>0</v>
      </c>
      <c r="B5" s="404"/>
      <c r="C5" s="404"/>
      <c r="D5" s="404"/>
    </row>
    <row r="6" spans="1:3" ht="14.25">
      <c r="A6" s="405" t="s">
        <v>283</v>
      </c>
      <c r="B6" s="405"/>
      <c r="C6" s="405"/>
    </row>
    <row r="7" spans="2:14" ht="15.75">
      <c r="B7" s="10"/>
      <c r="C7" s="10"/>
      <c r="D7" s="6"/>
      <c r="E7" s="15" t="s">
        <v>1</v>
      </c>
      <c r="F7" s="18" t="s">
        <v>22</v>
      </c>
      <c r="G7" s="406">
        <f>'初期設定'!D5</f>
        <v>0</v>
      </c>
      <c r="H7" s="406"/>
      <c r="I7" s="18"/>
      <c r="J7" s="18"/>
      <c r="K7" s="18"/>
      <c r="L7" s="18"/>
      <c r="M7" s="18"/>
      <c r="N7" s="18"/>
    </row>
    <row r="8" spans="1:14" ht="42" customHeight="1">
      <c r="A8" s="398"/>
      <c r="B8" s="398"/>
      <c r="C8" s="399"/>
      <c r="D8" s="399"/>
      <c r="F8" s="359">
        <f>'初期設定'!D6</f>
        <v>0</v>
      </c>
      <c r="G8" s="359"/>
      <c r="H8" s="359"/>
      <c r="I8" s="359"/>
      <c r="J8" s="359"/>
      <c r="K8" s="359"/>
      <c r="L8" s="359"/>
      <c r="M8" s="359"/>
      <c r="N8" s="359"/>
    </row>
    <row r="9" spans="1:14" ht="23.25" customHeight="1">
      <c r="A9" s="412"/>
      <c r="B9" s="412"/>
      <c r="C9" s="399"/>
      <c r="D9" s="399"/>
      <c r="E9" t="s">
        <v>288</v>
      </c>
      <c r="F9" s="406">
        <f>'初期設定'!D4</f>
        <v>0</v>
      </c>
      <c r="G9" s="406"/>
      <c r="H9" s="406"/>
      <c r="I9" s="406"/>
      <c r="J9" s="406"/>
      <c r="K9" s="406"/>
      <c r="L9" s="406"/>
      <c r="M9" s="406"/>
      <c r="N9" s="406"/>
    </row>
    <row r="10" spans="1:14" ht="27" customHeight="1">
      <c r="A10" s="412"/>
      <c r="B10" s="412"/>
      <c r="C10" s="413" t="s">
        <v>24</v>
      </c>
      <c r="D10" s="413"/>
      <c r="E10" t="s">
        <v>23</v>
      </c>
      <c r="F10" s="411">
        <f>'初期設定'!D7</f>
        <v>0</v>
      </c>
      <c r="G10" s="411"/>
      <c r="H10" s="411"/>
      <c r="I10" s="411"/>
      <c r="J10" s="411"/>
      <c r="K10" s="411"/>
      <c r="L10" s="411"/>
      <c r="M10" s="411"/>
      <c r="N10" s="18" t="s">
        <v>25</v>
      </c>
    </row>
    <row r="11" ht="6.75" customHeight="1">
      <c r="A11" s="5"/>
    </row>
    <row r="12" spans="1:14" ht="13.5">
      <c r="A12" s="408" t="s">
        <v>278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</row>
    <row r="13" spans="1:14" ht="8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4.25">
      <c r="A14" s="410" t="s">
        <v>3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</row>
    <row r="15" spans="1:14" ht="22.5" customHeight="1">
      <c r="A15" s="402" t="s">
        <v>4</v>
      </c>
      <c r="B15" s="402"/>
      <c r="C15" s="397">
        <f>'初期設定'!D9</f>
        <v>0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12"/>
    </row>
    <row r="16" spans="1:14" ht="18.75" customHeight="1">
      <c r="A16" s="402" t="s">
        <v>30</v>
      </c>
      <c r="B16" s="402"/>
      <c r="C16" s="396">
        <f>'初期設定'!D14</f>
        <v>0</v>
      </c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12"/>
    </row>
    <row r="17" spans="1:14" ht="13.5" customHeight="1">
      <c r="A17" s="402"/>
      <c r="B17" s="402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12"/>
    </row>
    <row r="18" spans="1:13" ht="0.75" customHeight="1" hidden="1">
      <c r="A18" s="395" t="s">
        <v>5</v>
      </c>
      <c r="B18" s="395"/>
      <c r="C18" s="430">
        <f>'初期設定'!D15</f>
        <v>0</v>
      </c>
      <c r="D18" s="430"/>
      <c r="E18" s="430"/>
      <c r="F18" s="430"/>
      <c r="G18" s="430"/>
      <c r="H18" s="430"/>
      <c r="I18" s="430"/>
      <c r="J18" s="430"/>
      <c r="K18" s="430"/>
      <c r="L18" s="430"/>
      <c r="M18" s="430"/>
    </row>
    <row r="19" spans="1:13" ht="13.5" hidden="1">
      <c r="A19" s="395"/>
      <c r="B19" s="395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</row>
    <row r="20" spans="1:13" ht="28.5" customHeight="1">
      <c r="A20" s="395" t="s">
        <v>26</v>
      </c>
      <c r="B20" s="395"/>
      <c r="C20" s="17" t="s">
        <v>27</v>
      </c>
      <c r="D20" s="392">
        <f>'初期設定'!D16</f>
        <v>0</v>
      </c>
      <c r="E20" s="393"/>
      <c r="F20" s="393"/>
      <c r="G20" s="393"/>
      <c r="H20" s="393"/>
      <c r="I20" s="393"/>
      <c r="J20" s="393"/>
      <c r="K20" s="393"/>
      <c r="L20" s="393"/>
      <c r="M20" s="394"/>
    </row>
    <row r="21" spans="1:13" ht="28.5" customHeight="1">
      <c r="A21" s="384"/>
      <c r="B21" s="385"/>
      <c r="C21" s="17" t="s">
        <v>149</v>
      </c>
      <c r="D21" s="386">
        <f>'初期設定'!D17</f>
        <v>0</v>
      </c>
      <c r="E21" s="387"/>
      <c r="F21" s="387"/>
      <c r="G21" s="387"/>
      <c r="H21" s="387"/>
      <c r="I21" s="387"/>
      <c r="J21" s="387"/>
      <c r="K21" s="387"/>
      <c r="L21" s="387"/>
      <c r="M21" s="388"/>
    </row>
    <row r="22" spans="1:13" ht="27.75" customHeight="1">
      <c r="A22" s="395" t="s">
        <v>28</v>
      </c>
      <c r="B22" s="395"/>
      <c r="C22" s="17" t="s">
        <v>34</v>
      </c>
      <c r="D22" s="392">
        <f>'初期設定'!D18</f>
        <v>0</v>
      </c>
      <c r="E22" s="393"/>
      <c r="F22" s="393"/>
      <c r="G22" s="393"/>
      <c r="H22" s="393"/>
      <c r="I22" s="393"/>
      <c r="J22" s="393"/>
      <c r="K22" s="393"/>
      <c r="L22" s="393"/>
      <c r="M22" s="394"/>
    </row>
    <row r="23" spans="1:13" ht="26.25" customHeight="1">
      <c r="A23" s="395" t="s">
        <v>28</v>
      </c>
      <c r="B23" s="395"/>
      <c r="C23" s="17" t="s">
        <v>29</v>
      </c>
      <c r="D23" s="392">
        <f>'初期設定'!D21</f>
        <v>0</v>
      </c>
      <c r="E23" s="393"/>
      <c r="F23" s="393"/>
      <c r="G23" s="393"/>
      <c r="H23" s="393"/>
      <c r="I23" s="393"/>
      <c r="J23" s="393"/>
      <c r="K23" s="393"/>
      <c r="L23" s="393"/>
      <c r="M23" s="394"/>
    </row>
    <row r="24" spans="1:13" ht="15" customHeight="1">
      <c r="A24" s="395" t="s">
        <v>6</v>
      </c>
      <c r="B24" s="395"/>
      <c r="C24" s="182" t="s">
        <v>111</v>
      </c>
      <c r="D24" s="180">
        <f>'初期設定'!D22</f>
        <v>0</v>
      </c>
      <c r="E24" s="123" t="s">
        <v>110</v>
      </c>
      <c r="F24" s="180">
        <f>'初期設定'!D23</f>
        <v>0</v>
      </c>
      <c r="G24" s="383" t="s">
        <v>144</v>
      </c>
      <c r="H24" s="383"/>
      <c r="I24" s="180">
        <f>'初期設定'!D24</f>
        <v>0</v>
      </c>
      <c r="J24" s="180"/>
      <c r="K24" s="180"/>
      <c r="L24" s="180"/>
      <c r="M24" s="181"/>
    </row>
    <row r="25" spans="1:13" ht="15" customHeight="1">
      <c r="A25" s="395" t="s">
        <v>289</v>
      </c>
      <c r="B25" s="395"/>
      <c r="C25" s="414">
        <f>'初期設定'!D12</f>
        <v>0</v>
      </c>
      <c r="D25" s="393"/>
      <c r="E25" s="393"/>
      <c r="F25" s="393"/>
      <c r="G25" s="393"/>
      <c r="H25" s="393"/>
      <c r="I25" s="393"/>
      <c r="J25" s="393"/>
      <c r="K25" s="393"/>
      <c r="L25" s="393"/>
      <c r="M25" s="394"/>
    </row>
    <row r="26" spans="1:13" ht="15" customHeight="1">
      <c r="A26" s="395" t="s">
        <v>290</v>
      </c>
      <c r="B26" s="395"/>
      <c r="C26" s="415">
        <f>'初期設定'!D13</f>
        <v>0</v>
      </c>
      <c r="D26" s="416"/>
      <c r="E26" s="416"/>
      <c r="F26" s="416"/>
      <c r="G26" s="416"/>
      <c r="H26" s="416"/>
      <c r="I26" s="416"/>
      <c r="J26" s="416"/>
      <c r="K26" s="416"/>
      <c r="L26" s="416"/>
      <c r="M26" s="417"/>
    </row>
    <row r="27" ht="13.5">
      <c r="A27" s="8"/>
    </row>
    <row r="28" spans="1:13" ht="13.5">
      <c r="A28" s="377" t="s">
        <v>239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</row>
    <row r="29" spans="1:13" ht="19.5" customHeight="1">
      <c r="A29" s="431" t="s">
        <v>138</v>
      </c>
      <c r="B29" s="428">
        <f>'初期設定'!D10</f>
        <v>0</v>
      </c>
      <c r="C29" s="428"/>
      <c r="D29" s="428"/>
      <c r="E29" s="428"/>
      <c r="F29" s="428"/>
      <c r="G29" s="424" t="s">
        <v>180</v>
      </c>
      <c r="H29" s="425"/>
      <c r="I29" s="439">
        <f>'初期設定'!D11</f>
        <v>0</v>
      </c>
      <c r="J29" s="440"/>
      <c r="K29" s="440"/>
      <c r="L29" s="440"/>
      <c r="M29" s="441"/>
    </row>
    <row r="30" spans="1:13" ht="19.5" customHeight="1">
      <c r="A30" s="432"/>
      <c r="B30" s="429"/>
      <c r="C30" s="429"/>
      <c r="D30" s="429"/>
      <c r="E30" s="429"/>
      <c r="F30" s="429"/>
      <c r="G30" s="426"/>
      <c r="H30" s="427"/>
      <c r="I30" s="442"/>
      <c r="J30" s="443"/>
      <c r="K30" s="443"/>
      <c r="L30" s="443"/>
      <c r="M30" s="444"/>
    </row>
    <row r="31" spans="1:13" ht="12" customHeight="1">
      <c r="A31" s="407" t="s">
        <v>240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</row>
    <row r="32" ht="13.5">
      <c r="A32" s="8"/>
    </row>
    <row r="33" spans="1:13" ht="14.25" thickBot="1">
      <c r="A33" s="377" t="s">
        <v>236</v>
      </c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</row>
    <row r="34" spans="1:13" ht="21" customHeight="1">
      <c r="A34" s="53" t="s">
        <v>7</v>
      </c>
      <c r="B34" s="378">
        <f>'初期設定'!D25</f>
        <v>0</v>
      </c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9"/>
    </row>
    <row r="35" spans="1:13" ht="21" customHeight="1">
      <c r="A35" s="54" t="s">
        <v>11</v>
      </c>
      <c r="B35" s="389">
        <f>'初期設定'!D26</f>
        <v>0</v>
      </c>
      <c r="C35" s="390"/>
      <c r="D35" s="390"/>
      <c r="E35" s="390"/>
      <c r="F35" s="390"/>
      <c r="G35" s="391"/>
      <c r="H35" s="400" t="s">
        <v>100</v>
      </c>
      <c r="I35" s="401"/>
      <c r="J35" s="436">
        <f>'初期設定'!D27</f>
        <v>0</v>
      </c>
      <c r="K35" s="437"/>
      <c r="L35" s="437"/>
      <c r="M35" s="438"/>
    </row>
    <row r="36" spans="1:13" ht="17.25" customHeight="1">
      <c r="A36" s="380" t="s">
        <v>12</v>
      </c>
      <c r="B36" s="130" t="s">
        <v>2</v>
      </c>
      <c r="C36" s="381">
        <f>'初期設定'!D28</f>
        <v>0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2"/>
    </row>
    <row r="37" spans="1:13" ht="39.75" customHeight="1">
      <c r="A37" s="380"/>
      <c r="B37" s="433">
        <f>'初期設定'!D29</f>
        <v>0</v>
      </c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5"/>
    </row>
    <row r="38" spans="1:14" ht="21" customHeight="1">
      <c r="A38" s="55" t="s">
        <v>13</v>
      </c>
      <c r="B38" s="374">
        <f>'初期設定'!D30</f>
        <v>0</v>
      </c>
      <c r="C38" s="374"/>
      <c r="D38" s="374"/>
      <c r="E38" s="374"/>
      <c r="F38" s="374"/>
      <c r="G38" s="121" t="s">
        <v>14</v>
      </c>
      <c r="H38" s="374">
        <f>'初期設定'!D31</f>
        <v>0</v>
      </c>
      <c r="I38" s="374"/>
      <c r="J38" s="374"/>
      <c r="K38" s="374"/>
      <c r="L38" s="374"/>
      <c r="M38" s="375"/>
      <c r="N38" s="14"/>
    </row>
    <row r="39" spans="1:13" ht="21" customHeight="1">
      <c r="A39" s="55" t="s">
        <v>15</v>
      </c>
      <c r="B39" s="374">
        <f>'初期設定'!D32</f>
        <v>0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5"/>
    </row>
    <row r="40" spans="1:13" ht="21" customHeight="1" thickBot="1">
      <c r="A40" s="56" t="s">
        <v>16</v>
      </c>
      <c r="B40" s="372">
        <f>'初期設定'!D8</f>
        <v>0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3"/>
    </row>
    <row r="41" spans="1:13" ht="13.5">
      <c r="A41" s="376" t="s">
        <v>17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</row>
    <row r="42" spans="1:13" ht="13.5">
      <c r="A42" s="376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</row>
    <row r="43" spans="1:13" ht="26.25" customHeight="1">
      <c r="A43" s="376" t="s">
        <v>291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</row>
    <row r="44" spans="1:13" ht="14.25" thickBot="1">
      <c r="A44" s="377" t="s">
        <v>218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</row>
    <row r="45" spans="1:13" ht="13.5">
      <c r="A45" s="38" t="s">
        <v>217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6"/>
    </row>
    <row r="46" spans="1:13" ht="13.5">
      <c r="A46" s="418"/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20"/>
    </row>
    <row r="47" spans="1:13" ht="13.5">
      <c r="A47" s="418"/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20"/>
    </row>
    <row r="48" spans="1:13" ht="13.5">
      <c r="A48" s="418"/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20"/>
    </row>
    <row r="49" spans="1:13" ht="13.5">
      <c r="A49" s="418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20"/>
    </row>
    <row r="50" spans="1:13" ht="14.25" thickBot="1">
      <c r="A50" s="421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3"/>
    </row>
    <row r="51" spans="1:3" ht="13.5" hidden="1">
      <c r="A51" t="s">
        <v>31</v>
      </c>
      <c r="B51" t="s">
        <v>32</v>
      </c>
      <c r="C51" t="s">
        <v>33</v>
      </c>
    </row>
    <row r="52" spans="1:3" ht="13.5" hidden="1">
      <c r="A52" s="358" t="s">
        <v>298</v>
      </c>
      <c r="B52">
        <v>1</v>
      </c>
      <c r="C52">
        <v>1</v>
      </c>
    </row>
    <row r="53" spans="1:3" ht="13.5" hidden="1">
      <c r="A53">
        <v>2</v>
      </c>
      <c r="B53">
        <v>2</v>
      </c>
      <c r="C53">
        <v>2</v>
      </c>
    </row>
    <row r="54" spans="1:3" ht="13.5" hidden="1">
      <c r="A54">
        <v>3</v>
      </c>
      <c r="B54">
        <v>3</v>
      </c>
      <c r="C54">
        <v>3</v>
      </c>
    </row>
    <row r="55" spans="1:3" ht="13.5" hidden="1">
      <c r="A55">
        <v>4</v>
      </c>
      <c r="B55">
        <v>4</v>
      </c>
      <c r="C55">
        <v>4</v>
      </c>
    </row>
    <row r="56" spans="1:3" ht="13.5" hidden="1">
      <c r="A56">
        <v>5</v>
      </c>
      <c r="B56">
        <v>5</v>
      </c>
      <c r="C56">
        <v>5</v>
      </c>
    </row>
    <row r="57" spans="1:3" ht="13.5" hidden="1">
      <c r="A57">
        <v>6</v>
      </c>
      <c r="B57">
        <v>6</v>
      </c>
      <c r="C57">
        <v>6</v>
      </c>
    </row>
    <row r="58" spans="1:3" ht="13.5" hidden="1">
      <c r="A58">
        <v>7</v>
      </c>
      <c r="B58">
        <v>7</v>
      </c>
      <c r="C58">
        <v>7</v>
      </c>
    </row>
    <row r="59" spans="1:3" ht="13.5" hidden="1">
      <c r="A59">
        <v>8</v>
      </c>
      <c r="B59">
        <v>8</v>
      </c>
      <c r="C59">
        <v>8</v>
      </c>
    </row>
    <row r="60" spans="1:3" ht="13.5" hidden="1">
      <c r="A60">
        <v>9</v>
      </c>
      <c r="B60">
        <v>9</v>
      </c>
      <c r="C60">
        <v>9</v>
      </c>
    </row>
    <row r="61" spans="1:3" ht="13.5" hidden="1">
      <c r="A61">
        <v>10</v>
      </c>
      <c r="B61">
        <v>10</v>
      </c>
      <c r="C61">
        <v>10</v>
      </c>
    </row>
    <row r="62" spans="1:3" ht="13.5" hidden="1">
      <c r="A62">
        <v>11</v>
      </c>
      <c r="B62">
        <v>11</v>
      </c>
      <c r="C62">
        <v>11</v>
      </c>
    </row>
    <row r="63" spans="1:3" ht="13.5" hidden="1">
      <c r="A63">
        <v>12</v>
      </c>
      <c r="B63">
        <v>12</v>
      </c>
      <c r="C63">
        <v>12</v>
      </c>
    </row>
    <row r="64" ht="13.5" hidden="1">
      <c r="C64">
        <v>13</v>
      </c>
    </row>
    <row r="65" ht="13.5" hidden="1">
      <c r="C65">
        <v>14</v>
      </c>
    </row>
    <row r="66" ht="13.5" hidden="1">
      <c r="C66">
        <v>15</v>
      </c>
    </row>
    <row r="67" ht="13.5" hidden="1">
      <c r="C67">
        <v>16</v>
      </c>
    </row>
    <row r="68" ht="13.5" hidden="1">
      <c r="C68">
        <v>17</v>
      </c>
    </row>
    <row r="69" ht="13.5" hidden="1">
      <c r="C69">
        <v>18</v>
      </c>
    </row>
    <row r="70" ht="13.5" hidden="1">
      <c r="C70">
        <v>19</v>
      </c>
    </row>
    <row r="71" ht="13.5" hidden="1">
      <c r="C71">
        <v>20</v>
      </c>
    </row>
    <row r="72" ht="13.5" hidden="1">
      <c r="C72">
        <v>21</v>
      </c>
    </row>
    <row r="73" ht="13.5" hidden="1">
      <c r="C73">
        <v>22</v>
      </c>
    </row>
    <row r="74" ht="13.5" hidden="1">
      <c r="C74">
        <v>23</v>
      </c>
    </row>
    <row r="75" ht="13.5" hidden="1">
      <c r="C75">
        <v>24</v>
      </c>
    </row>
    <row r="76" ht="13.5" hidden="1">
      <c r="C76">
        <v>25</v>
      </c>
    </row>
    <row r="77" ht="13.5" hidden="1">
      <c r="C77">
        <v>26</v>
      </c>
    </row>
    <row r="78" ht="13.5" hidden="1">
      <c r="C78">
        <v>27</v>
      </c>
    </row>
    <row r="79" ht="13.5" hidden="1">
      <c r="C79">
        <v>28</v>
      </c>
    </row>
    <row r="80" ht="13.5" hidden="1">
      <c r="C80">
        <v>29</v>
      </c>
    </row>
    <row r="81" ht="13.5" hidden="1">
      <c r="C81">
        <v>30</v>
      </c>
    </row>
    <row r="82" ht="13.5" hidden="1">
      <c r="C82">
        <v>31</v>
      </c>
    </row>
  </sheetData>
  <sheetProtection password="CC6F" sheet="1"/>
  <mergeCells count="57">
    <mergeCell ref="A46:M50"/>
    <mergeCell ref="G29:H30"/>
    <mergeCell ref="B29:F30"/>
    <mergeCell ref="C18:M19"/>
    <mergeCell ref="A28:M28"/>
    <mergeCell ref="A43:M43"/>
    <mergeCell ref="A29:A30"/>
    <mergeCell ref="B37:M37"/>
    <mergeCell ref="J35:M35"/>
    <mergeCell ref="I29:M30"/>
    <mergeCell ref="A18:B19"/>
    <mergeCell ref="A20:B20"/>
    <mergeCell ref="D20:M20"/>
    <mergeCell ref="A9:B9"/>
    <mergeCell ref="C9:D9"/>
    <mergeCell ref="A44:M44"/>
    <mergeCell ref="A25:B25"/>
    <mergeCell ref="C25:M25"/>
    <mergeCell ref="A26:B26"/>
    <mergeCell ref="C26:M26"/>
    <mergeCell ref="F8:N8"/>
    <mergeCell ref="A12:N12"/>
    <mergeCell ref="A14:N14"/>
    <mergeCell ref="A15:B15"/>
    <mergeCell ref="C15:M15"/>
    <mergeCell ref="F9:N9"/>
    <mergeCell ref="F10:M10"/>
    <mergeCell ref="A10:B10"/>
    <mergeCell ref="C10:D10"/>
    <mergeCell ref="C16:M17"/>
    <mergeCell ref="A8:B8"/>
    <mergeCell ref="C8:D8"/>
    <mergeCell ref="H35:I35"/>
    <mergeCell ref="A16:B17"/>
    <mergeCell ref="A2:N2"/>
    <mergeCell ref="A5:D5"/>
    <mergeCell ref="A6:C6"/>
    <mergeCell ref="G7:H7"/>
    <mergeCell ref="A31:M31"/>
    <mergeCell ref="G24:H24"/>
    <mergeCell ref="A21:B21"/>
    <mergeCell ref="D21:M21"/>
    <mergeCell ref="B35:G35"/>
    <mergeCell ref="D22:M22"/>
    <mergeCell ref="B39:M39"/>
    <mergeCell ref="A22:B22"/>
    <mergeCell ref="A23:B23"/>
    <mergeCell ref="D23:M23"/>
    <mergeCell ref="A24:B24"/>
    <mergeCell ref="B40:M40"/>
    <mergeCell ref="H38:M38"/>
    <mergeCell ref="A41:M42"/>
    <mergeCell ref="A33:M33"/>
    <mergeCell ref="B34:M34"/>
    <mergeCell ref="B38:F38"/>
    <mergeCell ref="A36:A37"/>
    <mergeCell ref="C36:M36"/>
  </mergeCells>
  <dataValidations count="3">
    <dataValidation type="list" allowBlank="1" showInputMessage="1" showErrorMessage="1" sqref="I4">
      <formula1>$A$52:$A$63</formula1>
    </dataValidation>
    <dataValidation type="list" allowBlank="1" showInputMessage="1" showErrorMessage="1" sqref="K4">
      <formula1>$B$52:$B$63</formula1>
    </dataValidation>
    <dataValidation type="list" allowBlank="1" showInputMessage="1" showErrorMessage="1" sqref="M4">
      <formula1>$C$52:$C$82</formula1>
    </dataValidation>
  </dataValidations>
  <printOptions/>
  <pageMargins left="0.4" right="0.24" top="0.32" bottom="0.36" header="0.2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J12"/>
  <sheetViews>
    <sheetView showZeros="0" workbookViewId="0" topLeftCell="A1">
      <selection activeCell="C7" sqref="C7"/>
    </sheetView>
  </sheetViews>
  <sheetFormatPr defaultColWidth="9.00390625" defaultRowHeight="13.5"/>
  <cols>
    <col min="1" max="2" width="2.625" style="19" customWidth="1"/>
    <col min="3" max="3" width="15.625" style="19" customWidth="1"/>
    <col min="4" max="4" width="11.875" style="19" customWidth="1"/>
    <col min="5" max="5" width="7.625" style="19" customWidth="1"/>
    <col min="6" max="6" width="8.75390625" style="19" customWidth="1"/>
    <col min="7" max="7" width="44.25390625" style="19" customWidth="1"/>
    <col min="8" max="8" width="20.625" style="19" customWidth="1"/>
    <col min="9" max="9" width="19.375" style="19" customWidth="1"/>
    <col min="10" max="10" width="9.875" style="19" customWidth="1"/>
    <col min="11" max="16384" width="9.00390625" style="19" customWidth="1"/>
  </cols>
  <sheetData>
    <row r="1" ht="14.25" thickBot="1">
      <c r="C1" s="19" t="s">
        <v>262</v>
      </c>
    </row>
    <row r="2" spans="2:10" s="13" customFormat="1" ht="19.5" customHeight="1" thickBot="1">
      <c r="B2" s="20"/>
      <c r="C2" s="21" t="s">
        <v>35</v>
      </c>
      <c r="D2" s="455">
        <f>'初期設定'!D9</f>
        <v>0</v>
      </c>
      <c r="E2" s="456"/>
      <c r="F2" s="456"/>
      <c r="G2" s="457"/>
      <c r="H2" s="22" t="s">
        <v>36</v>
      </c>
      <c r="I2" s="445">
        <f>'初期設定'!D4</f>
        <v>0</v>
      </c>
      <c r="J2" s="446"/>
    </row>
    <row r="3" spans="2:10" ht="13.5">
      <c r="B3" s="23"/>
      <c r="C3" s="24"/>
      <c r="D3" s="449" t="s">
        <v>192</v>
      </c>
      <c r="E3" s="447" t="s">
        <v>188</v>
      </c>
      <c r="F3" s="449" t="s">
        <v>37</v>
      </c>
      <c r="G3" s="451" t="s">
        <v>38</v>
      </c>
      <c r="H3" s="451" t="s">
        <v>39</v>
      </c>
      <c r="I3" s="451" t="s">
        <v>40</v>
      </c>
      <c r="J3" s="453" t="s">
        <v>41</v>
      </c>
    </row>
    <row r="4" spans="2:10" ht="14.25" thickBot="1">
      <c r="B4" s="25"/>
      <c r="C4" s="26"/>
      <c r="D4" s="452"/>
      <c r="E4" s="448"/>
      <c r="F4" s="450"/>
      <c r="G4" s="452"/>
      <c r="H4" s="452"/>
      <c r="I4" s="452"/>
      <c r="J4" s="454"/>
    </row>
    <row r="5" spans="2:10" ht="51.75" customHeight="1">
      <c r="B5" s="270">
        <v>1</v>
      </c>
      <c r="C5" s="271" t="s">
        <v>268</v>
      </c>
      <c r="D5" s="272">
        <v>30</v>
      </c>
      <c r="E5" s="273" t="s">
        <v>187</v>
      </c>
      <c r="F5" s="319"/>
      <c r="G5" s="274" t="s">
        <v>269</v>
      </c>
      <c r="H5" s="321"/>
      <c r="I5" s="321"/>
      <c r="J5" s="322"/>
    </row>
    <row r="6" spans="2:10" ht="51.75" customHeight="1">
      <c r="B6" s="251">
        <v>2</v>
      </c>
      <c r="C6" s="313" t="s">
        <v>271</v>
      </c>
      <c r="D6" s="269">
        <v>60</v>
      </c>
      <c r="E6" s="27" t="s">
        <v>187</v>
      </c>
      <c r="F6" s="320"/>
      <c r="G6" s="252" t="s">
        <v>270</v>
      </c>
      <c r="H6" s="321"/>
      <c r="I6" s="321"/>
      <c r="J6" s="323"/>
    </row>
    <row r="7" spans="2:10" ht="57.75" customHeight="1">
      <c r="B7" s="250">
        <v>3</v>
      </c>
      <c r="C7" s="313" t="s">
        <v>272</v>
      </c>
      <c r="D7" s="28">
        <v>60</v>
      </c>
      <c r="E7" s="29" t="s">
        <v>187</v>
      </c>
      <c r="F7" s="320"/>
      <c r="G7" s="252" t="s">
        <v>273</v>
      </c>
      <c r="H7" s="321"/>
      <c r="I7" s="321"/>
      <c r="J7" s="324"/>
    </row>
    <row r="8" spans="2:10" ht="75" customHeight="1">
      <c r="B8" s="250">
        <v>4</v>
      </c>
      <c r="C8" s="313" t="s">
        <v>274</v>
      </c>
      <c r="D8" s="28">
        <v>60</v>
      </c>
      <c r="E8" s="249" t="s">
        <v>187</v>
      </c>
      <c r="F8" s="320"/>
      <c r="G8" s="252" t="s">
        <v>275</v>
      </c>
      <c r="H8" s="321"/>
      <c r="I8" s="321"/>
      <c r="J8" s="324"/>
    </row>
    <row r="9" spans="2:10" ht="14.25" thickBot="1">
      <c r="B9" s="30"/>
      <c r="C9" s="31" t="s">
        <v>42</v>
      </c>
      <c r="D9" s="32">
        <f>SUM(D5:D8)</f>
        <v>210</v>
      </c>
      <c r="E9" s="33"/>
      <c r="F9" s="34"/>
      <c r="G9" s="35"/>
      <c r="H9" s="35"/>
      <c r="I9" s="35"/>
      <c r="J9" s="36"/>
    </row>
    <row r="10" ht="13.5">
      <c r="B10" s="19" t="s">
        <v>173</v>
      </c>
    </row>
    <row r="11" ht="13.5">
      <c r="B11" s="19" t="s">
        <v>165</v>
      </c>
    </row>
    <row r="12" spans="2:3" ht="13.5">
      <c r="B12" s="19" t="s">
        <v>258</v>
      </c>
      <c r="C12" s="345" t="s">
        <v>259</v>
      </c>
    </row>
  </sheetData>
  <sheetProtection password="CC6F" sheet="1"/>
  <mergeCells count="9">
    <mergeCell ref="I2:J2"/>
    <mergeCell ref="E3:E4"/>
    <mergeCell ref="F3:F4"/>
    <mergeCell ref="G3:G4"/>
    <mergeCell ref="I3:I4"/>
    <mergeCell ref="J3:J4"/>
    <mergeCell ref="D2:G2"/>
    <mergeCell ref="H3:H4"/>
    <mergeCell ref="D3:D4"/>
  </mergeCells>
  <dataValidations count="1">
    <dataValidation allowBlank="1" showInputMessage="1" showErrorMessage="1" imeMode="halfAlpha" sqref="F5:F8"/>
  </dataValidations>
  <printOptions/>
  <pageMargins left="0.24" right="0.21" top="0.85" bottom="0.67" header="0.41" footer="0.512"/>
  <pageSetup horizontalDpi="300" verticalDpi="300" orientation="landscape" paperSize="9" scale="95" r:id="rId1"/>
  <headerFooter alignWithMargins="0">
    <oddHeader>&amp;C&amp;14ＲＡＣ学校連携コーディネーター養成講座　基礎課程　カリキュラム対応表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47"/>
  <sheetViews>
    <sheetView showZeros="0" workbookViewId="0" topLeftCell="A1">
      <selection activeCell="B2" sqref="B2:E3"/>
    </sheetView>
  </sheetViews>
  <sheetFormatPr defaultColWidth="9.00390625" defaultRowHeight="13.5"/>
  <cols>
    <col min="1" max="1" width="10.50390625" style="0" customWidth="1"/>
    <col min="2" max="2" width="2.875" style="0" customWidth="1"/>
    <col min="3" max="3" width="0.5" style="0" customWidth="1"/>
    <col min="4" max="4" width="17.875" style="0" customWidth="1"/>
    <col min="5" max="5" width="63.75390625" style="0" customWidth="1"/>
  </cols>
  <sheetData>
    <row r="1" spans="1:2" ht="13.5">
      <c r="A1" s="458" t="s">
        <v>261</v>
      </c>
      <c r="B1" s="458"/>
    </row>
    <row r="2" spans="1:5" ht="13.5">
      <c r="A2" s="473" t="s">
        <v>43</v>
      </c>
      <c r="B2" s="462">
        <f>'初期設定'!D4</f>
        <v>0</v>
      </c>
      <c r="C2" s="462"/>
      <c r="D2" s="462"/>
      <c r="E2" s="462"/>
    </row>
    <row r="3" spans="1:5" ht="13.5">
      <c r="A3" s="473"/>
      <c r="B3" s="462"/>
      <c r="C3" s="462"/>
      <c r="D3" s="462"/>
      <c r="E3" s="462"/>
    </row>
    <row r="4" spans="1:5" ht="13.5">
      <c r="A4" s="473" t="s">
        <v>44</v>
      </c>
      <c r="B4" s="461">
        <f>'初期設定'!D14</f>
        <v>0</v>
      </c>
      <c r="C4" s="461"/>
      <c r="D4" s="461"/>
      <c r="E4" s="461"/>
    </row>
    <row r="5" spans="1:5" ht="13.5">
      <c r="A5" s="473"/>
      <c r="B5" s="461"/>
      <c r="C5" s="461"/>
      <c r="D5" s="461"/>
      <c r="E5" s="461"/>
    </row>
    <row r="6" spans="1:5" ht="13.5">
      <c r="A6" s="473"/>
      <c r="B6" s="461"/>
      <c r="C6" s="461"/>
      <c r="D6" s="461"/>
      <c r="E6" s="461"/>
    </row>
    <row r="7" ht="13.5">
      <c r="A7" s="8"/>
    </row>
    <row r="8" spans="1:5" ht="13.5">
      <c r="A8" s="460" t="s">
        <v>45</v>
      </c>
      <c r="B8" s="460"/>
      <c r="C8" s="460"/>
      <c r="D8" s="460"/>
      <c r="E8" s="234" t="s">
        <v>46</v>
      </c>
    </row>
    <row r="9" spans="1:5" ht="21.75" customHeight="1">
      <c r="A9" s="466" t="s">
        <v>47</v>
      </c>
      <c r="B9" s="473" t="s">
        <v>216</v>
      </c>
      <c r="C9" s="473"/>
      <c r="D9" s="473"/>
      <c r="E9" s="183"/>
    </row>
    <row r="10" spans="1:5" ht="22.5" customHeight="1">
      <c r="A10" s="466"/>
      <c r="B10" s="473" t="s">
        <v>221</v>
      </c>
      <c r="C10" s="473"/>
      <c r="D10" s="473"/>
      <c r="E10" s="183"/>
    </row>
    <row r="11" spans="1:5" ht="13.5">
      <c r="A11" s="466"/>
      <c r="B11" s="473" t="s">
        <v>223</v>
      </c>
      <c r="C11" s="473"/>
      <c r="D11" s="473"/>
      <c r="E11" s="472"/>
    </row>
    <row r="12" spans="1:5" ht="13.5">
      <c r="A12" s="466"/>
      <c r="B12" s="473"/>
      <c r="C12" s="473"/>
      <c r="D12" s="473"/>
      <c r="E12" s="472"/>
    </row>
    <row r="13" spans="1:5" ht="13.5">
      <c r="A13" s="466"/>
      <c r="B13" s="473" t="s">
        <v>49</v>
      </c>
      <c r="C13" s="473"/>
      <c r="D13" s="473"/>
      <c r="E13" s="472"/>
    </row>
    <row r="14" spans="1:5" ht="13.5">
      <c r="A14" s="474"/>
      <c r="B14" s="473"/>
      <c r="C14" s="473"/>
      <c r="D14" s="473"/>
      <c r="E14" s="472"/>
    </row>
    <row r="15" spans="1:5" ht="25.5" customHeight="1">
      <c r="A15" s="237"/>
      <c r="B15" s="463" t="s">
        <v>50</v>
      </c>
      <c r="C15" s="464"/>
      <c r="D15" s="464"/>
      <c r="E15" s="243">
        <f>SUM(E9:E14)</f>
        <v>0</v>
      </c>
    </row>
    <row r="16" spans="1:5" ht="13.5">
      <c r="A16" s="470"/>
      <c r="B16" s="470"/>
      <c r="C16" s="470"/>
      <c r="D16" s="470"/>
      <c r="E16" s="37"/>
    </row>
    <row r="17" spans="1:5" ht="13.5">
      <c r="A17" s="238"/>
      <c r="B17" s="471"/>
      <c r="C17" s="471"/>
      <c r="D17" s="236" t="s">
        <v>45</v>
      </c>
      <c r="E17" s="234" t="s">
        <v>51</v>
      </c>
    </row>
    <row r="18" spans="1:5" ht="13.5">
      <c r="A18" s="466" t="s">
        <v>52</v>
      </c>
      <c r="B18" s="475" t="s">
        <v>215</v>
      </c>
      <c r="C18" s="476"/>
      <c r="D18" s="466" t="s">
        <v>54</v>
      </c>
      <c r="E18" s="468">
        <f>'（集計）'!E6</f>
        <v>0</v>
      </c>
    </row>
    <row r="19" spans="1:5" ht="13.5">
      <c r="A19" s="466"/>
      <c r="B19" s="477"/>
      <c r="C19" s="478"/>
      <c r="D19" s="466"/>
      <c r="E19" s="468"/>
    </row>
    <row r="20" spans="1:5" ht="13.5">
      <c r="A20" s="466"/>
      <c r="B20" s="477"/>
      <c r="C20" s="478"/>
      <c r="D20" s="466"/>
      <c r="E20" s="468"/>
    </row>
    <row r="21" spans="1:5" ht="13.5">
      <c r="A21" s="466"/>
      <c r="B21" s="477"/>
      <c r="C21" s="478"/>
      <c r="D21" s="466"/>
      <c r="E21" s="468"/>
    </row>
    <row r="22" spans="1:5" ht="13.5">
      <c r="A22" s="466"/>
      <c r="B22" s="477"/>
      <c r="C22" s="478"/>
      <c r="D22" s="466"/>
      <c r="E22" s="468"/>
    </row>
    <row r="23" spans="1:5" ht="13.5">
      <c r="A23" s="466"/>
      <c r="B23" s="477"/>
      <c r="C23" s="478"/>
      <c r="D23" s="466" t="s">
        <v>55</v>
      </c>
      <c r="E23" s="468">
        <f>'（集計）'!E7</f>
        <v>0</v>
      </c>
    </row>
    <row r="24" spans="1:5" ht="13.5">
      <c r="A24" s="466"/>
      <c r="B24" s="477"/>
      <c r="C24" s="478"/>
      <c r="D24" s="466"/>
      <c r="E24" s="468"/>
    </row>
    <row r="25" spans="1:5" ht="13.5">
      <c r="A25" s="466"/>
      <c r="B25" s="477"/>
      <c r="C25" s="478"/>
      <c r="D25" s="466"/>
      <c r="E25" s="468"/>
    </row>
    <row r="26" spans="1:5" ht="13.5">
      <c r="A26" s="466"/>
      <c r="B26" s="477"/>
      <c r="C26" s="478"/>
      <c r="D26" s="466"/>
      <c r="E26" s="468"/>
    </row>
    <row r="27" spans="1:5" ht="13.5" customHeight="1">
      <c r="A27" s="466"/>
      <c r="B27" s="477"/>
      <c r="C27" s="478"/>
      <c r="D27" s="466" t="s">
        <v>211</v>
      </c>
      <c r="E27" s="468">
        <f>'（集計）'!E8</f>
        <v>0</v>
      </c>
    </row>
    <row r="28" spans="1:5" ht="13.5">
      <c r="A28" s="466"/>
      <c r="B28" s="477"/>
      <c r="C28" s="478"/>
      <c r="D28" s="466"/>
      <c r="E28" s="468"/>
    </row>
    <row r="29" spans="1:5" ht="13.5" customHeight="1">
      <c r="A29" s="466"/>
      <c r="B29" s="477"/>
      <c r="C29" s="478"/>
      <c r="D29" s="466" t="s">
        <v>212</v>
      </c>
      <c r="E29" s="468">
        <f>'（集計）'!E9</f>
        <v>0</v>
      </c>
    </row>
    <row r="30" spans="1:6" ht="13.5">
      <c r="A30" s="466"/>
      <c r="B30" s="477"/>
      <c r="C30" s="478"/>
      <c r="D30" s="466"/>
      <c r="E30" s="468"/>
      <c r="F30" s="244"/>
    </row>
    <row r="31" spans="1:5" ht="13.5">
      <c r="A31" s="466"/>
      <c r="B31" s="477"/>
      <c r="C31" s="478"/>
      <c r="D31" s="466"/>
      <c r="E31" s="468"/>
    </row>
    <row r="32" spans="1:5" ht="13.5">
      <c r="A32" s="466"/>
      <c r="B32" s="477"/>
      <c r="C32" s="478"/>
      <c r="D32" s="466" t="s">
        <v>213</v>
      </c>
      <c r="E32" s="468">
        <f>'（集計）'!E10</f>
        <v>0</v>
      </c>
    </row>
    <row r="33" spans="1:5" ht="13.5">
      <c r="A33" s="466"/>
      <c r="B33" s="477"/>
      <c r="C33" s="478"/>
      <c r="D33" s="466"/>
      <c r="E33" s="468"/>
    </row>
    <row r="34" spans="1:5" ht="13.5">
      <c r="A34" s="466"/>
      <c r="B34" s="477"/>
      <c r="C34" s="478"/>
      <c r="D34" s="466"/>
      <c r="E34" s="468"/>
    </row>
    <row r="35" spans="1:5" ht="13.5">
      <c r="A35" s="466"/>
      <c r="B35" s="477"/>
      <c r="C35" s="478"/>
      <c r="D35" s="466"/>
      <c r="E35" s="468"/>
    </row>
    <row r="36" spans="1:5" ht="13.5">
      <c r="A36" s="466"/>
      <c r="B36" s="477"/>
      <c r="C36" s="478"/>
      <c r="D36" s="466"/>
      <c r="E36" s="468"/>
    </row>
    <row r="37" spans="1:5" ht="13.5" customHeight="1">
      <c r="A37" s="466"/>
      <c r="B37" s="477"/>
      <c r="C37" s="478"/>
      <c r="D37" s="466" t="s">
        <v>214</v>
      </c>
      <c r="E37" s="468">
        <f>'（集計）'!E11</f>
        <v>0</v>
      </c>
    </row>
    <row r="38" spans="1:5" ht="13.5">
      <c r="A38" s="466"/>
      <c r="B38" s="477"/>
      <c r="C38" s="478"/>
      <c r="D38" s="466"/>
      <c r="E38" s="468"/>
    </row>
    <row r="39" spans="1:5" ht="14.25" thickBot="1">
      <c r="A39" s="466"/>
      <c r="B39" s="479"/>
      <c r="C39" s="480"/>
      <c r="D39" s="466"/>
      <c r="E39" s="469"/>
    </row>
    <row r="40" spans="1:5" ht="26.25" customHeight="1" thickBot="1" thickTop="1">
      <c r="A40" s="466"/>
      <c r="B40" s="460" t="s">
        <v>56</v>
      </c>
      <c r="C40" s="460"/>
      <c r="D40" s="465"/>
      <c r="E40" s="241">
        <f>SUM(E18:E39)</f>
        <v>0</v>
      </c>
    </row>
    <row r="41" spans="1:5" ht="14.25" thickTop="1">
      <c r="A41" s="466"/>
      <c r="B41" s="466" t="s">
        <v>219</v>
      </c>
      <c r="C41" s="466"/>
      <c r="D41" s="466"/>
      <c r="E41" s="467">
        <f>'R-7'!J79</f>
        <v>0</v>
      </c>
    </row>
    <row r="42" spans="1:5" ht="13.5">
      <c r="A42" s="466"/>
      <c r="B42" s="466"/>
      <c r="C42" s="466"/>
      <c r="D42" s="466"/>
      <c r="E42" s="468"/>
    </row>
    <row r="43" spans="1:5" ht="13.5">
      <c r="A43" s="466"/>
      <c r="B43" s="466"/>
      <c r="C43" s="466"/>
      <c r="D43" s="466"/>
      <c r="E43" s="468"/>
    </row>
    <row r="44" spans="1:5" ht="13.5">
      <c r="A44" s="466"/>
      <c r="B44" s="466"/>
      <c r="C44" s="466"/>
      <c r="D44" s="466"/>
      <c r="E44" s="468"/>
    </row>
    <row r="45" spans="1:5" ht="13.5">
      <c r="A45" s="466"/>
      <c r="B45" s="466"/>
      <c r="C45" s="466"/>
      <c r="D45" s="466"/>
      <c r="E45" s="468"/>
    </row>
    <row r="46" spans="1:5" ht="13.5">
      <c r="A46" s="474"/>
      <c r="B46" s="466"/>
      <c r="C46" s="466"/>
      <c r="D46" s="466"/>
      <c r="E46" s="468"/>
    </row>
    <row r="47" spans="1:5" ht="26.25" customHeight="1">
      <c r="A47" s="459" t="s">
        <v>58</v>
      </c>
      <c r="B47" s="460"/>
      <c r="C47" s="460"/>
      <c r="D47" s="460"/>
      <c r="E47" s="242">
        <f>SUM(E40:E46)</f>
        <v>0</v>
      </c>
    </row>
  </sheetData>
  <sheetProtection password="CC6F" sheet="1"/>
  <mergeCells count="34">
    <mergeCell ref="A2:A3"/>
    <mergeCell ref="A4:A6"/>
    <mergeCell ref="A8:D8"/>
    <mergeCell ref="A9:A14"/>
    <mergeCell ref="B9:D9"/>
    <mergeCell ref="B10:D10"/>
    <mergeCell ref="B11:D12"/>
    <mergeCell ref="A16:D16"/>
    <mergeCell ref="B17:C17"/>
    <mergeCell ref="E11:E12"/>
    <mergeCell ref="B13:D14"/>
    <mergeCell ref="E13:E14"/>
    <mergeCell ref="D23:D26"/>
    <mergeCell ref="E23:E26"/>
    <mergeCell ref="A18:A46"/>
    <mergeCell ref="B18:C39"/>
    <mergeCell ref="D18:D22"/>
    <mergeCell ref="E18:E22"/>
    <mergeCell ref="D27:D28"/>
    <mergeCell ref="E27:E28"/>
    <mergeCell ref="D32:D36"/>
    <mergeCell ref="E32:E36"/>
    <mergeCell ref="D37:D39"/>
    <mergeCell ref="E37:E39"/>
    <mergeCell ref="A1:B1"/>
    <mergeCell ref="A47:D47"/>
    <mergeCell ref="B4:E6"/>
    <mergeCell ref="B2:E3"/>
    <mergeCell ref="B15:D15"/>
    <mergeCell ref="B40:D40"/>
    <mergeCell ref="B41:D46"/>
    <mergeCell ref="E41:E46"/>
    <mergeCell ref="D29:D31"/>
    <mergeCell ref="E29:E31"/>
  </mergeCells>
  <printOptions/>
  <pageMargins left="0.46" right="0.24" top="1.07" bottom="1" header="0.512" footer="0.512"/>
  <pageSetup horizontalDpi="300" verticalDpi="300" orientation="portrait" paperSize="9" r:id="rId1"/>
  <headerFooter alignWithMargins="0">
    <oddHeader>&amp;C&amp;14ＲＡＣ学校連携コーディネーター養成講座（基礎課程）　予算書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U90"/>
  <sheetViews>
    <sheetView showZeros="0" zoomScalePageLayoutView="0" workbookViewId="0" topLeftCell="A1">
      <selection activeCell="S6" sqref="S6"/>
    </sheetView>
  </sheetViews>
  <sheetFormatPr defaultColWidth="9.00390625" defaultRowHeight="13.5"/>
  <cols>
    <col min="1" max="1" width="5.25390625" style="0" customWidth="1"/>
    <col min="2" max="6" width="3.25390625" style="0" customWidth="1"/>
    <col min="7" max="7" width="3.875" style="0" customWidth="1"/>
    <col min="8" max="8" width="4.75390625" style="0" customWidth="1"/>
    <col min="9" max="9" width="5.00390625" style="0" customWidth="1"/>
    <col min="10" max="10" width="13.625" style="0" customWidth="1"/>
    <col min="11" max="11" width="6.625" style="0" customWidth="1"/>
    <col min="13" max="13" width="6.125" style="0" customWidth="1"/>
    <col min="14" max="14" width="5.50390625" style="0" customWidth="1"/>
    <col min="15" max="15" width="4.625" style="0" customWidth="1"/>
    <col min="16" max="16" width="4.125" style="0" customWidth="1"/>
    <col min="17" max="17" width="4.00390625" style="0" customWidth="1"/>
    <col min="18" max="18" width="10.125" style="0" customWidth="1"/>
    <col min="19" max="19" width="9.50390625" style="0" customWidth="1"/>
  </cols>
  <sheetData>
    <row r="1" spans="1:21" ht="13.5">
      <c r="A1" s="527" t="s">
        <v>263</v>
      </c>
      <c r="B1" s="527"/>
      <c r="C1" s="527"/>
      <c r="D1" s="1"/>
      <c r="E1" s="1"/>
      <c r="F1" s="1"/>
      <c r="U1" s="16"/>
    </row>
    <row r="2" spans="1:19" ht="18">
      <c r="A2" s="532" t="s">
        <v>279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232"/>
    </row>
    <row r="3" spans="1:19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8" ht="14.25">
      <c r="A4" s="3"/>
      <c r="B4" s="3"/>
      <c r="C4" s="3"/>
      <c r="D4" s="3"/>
      <c r="E4" s="3"/>
      <c r="F4" s="3"/>
      <c r="G4" s="4"/>
      <c r="H4" s="3"/>
      <c r="I4" s="4"/>
      <c r="J4" s="3"/>
      <c r="K4" s="4"/>
      <c r="L4" s="141" t="s">
        <v>297</v>
      </c>
      <c r="M4" s="142"/>
      <c r="N4" t="s">
        <v>18</v>
      </c>
      <c r="O4" s="143"/>
      <c r="P4" t="s">
        <v>19</v>
      </c>
      <c r="Q4" s="143"/>
      <c r="R4" t="s">
        <v>20</v>
      </c>
    </row>
    <row r="5" spans="1:9" ht="14.25">
      <c r="A5" s="128" t="s">
        <v>0</v>
      </c>
      <c r="B5" s="128"/>
      <c r="C5" s="128"/>
      <c r="D5" s="128"/>
      <c r="E5" s="128"/>
      <c r="F5" s="128"/>
      <c r="G5" s="128"/>
      <c r="H5" s="128"/>
      <c r="I5" s="128"/>
    </row>
    <row r="6" spans="1:8" ht="14.25">
      <c r="A6" s="405" t="s">
        <v>299</v>
      </c>
      <c r="B6" s="405"/>
      <c r="C6" s="405"/>
      <c r="D6" s="405"/>
      <c r="E6" s="405"/>
      <c r="F6" s="405"/>
      <c r="G6" s="405"/>
      <c r="H6" s="405"/>
    </row>
    <row r="7" spans="7:19" ht="15.75">
      <c r="G7" s="10"/>
      <c r="H7" s="10"/>
      <c r="I7" s="6"/>
      <c r="J7" s="15" t="s">
        <v>1</v>
      </c>
      <c r="K7" s="18" t="s">
        <v>22</v>
      </c>
      <c r="L7" s="406">
        <f>'初期設定'!D5</f>
        <v>0</v>
      </c>
      <c r="M7" s="406"/>
      <c r="N7" s="18"/>
      <c r="O7" s="18"/>
      <c r="P7" s="18"/>
      <c r="Q7" s="18"/>
      <c r="R7" s="18"/>
      <c r="S7" s="18"/>
    </row>
    <row r="8" spans="1:19" ht="41.25" customHeight="1">
      <c r="A8" s="398"/>
      <c r="B8" s="398"/>
      <c r="C8" s="398"/>
      <c r="D8" s="398"/>
      <c r="E8" s="398"/>
      <c r="F8" s="398"/>
      <c r="G8" s="398"/>
      <c r="H8" s="399"/>
      <c r="I8" s="399"/>
      <c r="K8" s="359">
        <f>'初期設定'!D6</f>
        <v>0</v>
      </c>
      <c r="L8" s="359"/>
      <c r="M8" s="359"/>
      <c r="N8" s="359"/>
      <c r="O8" s="359"/>
      <c r="P8" s="359"/>
      <c r="Q8" s="359"/>
      <c r="R8" s="359"/>
      <c r="S8" s="13"/>
    </row>
    <row r="9" spans="1:19" ht="23.25" customHeight="1">
      <c r="A9" s="412"/>
      <c r="B9" s="412"/>
      <c r="C9" s="412"/>
      <c r="D9" s="412"/>
      <c r="E9" s="412"/>
      <c r="F9" s="412"/>
      <c r="G9" s="412"/>
      <c r="H9" s="399"/>
      <c r="I9" s="399"/>
      <c r="J9" t="s">
        <v>288</v>
      </c>
      <c r="K9" s="406">
        <f>'初期設定'!D4</f>
        <v>0</v>
      </c>
      <c r="L9" s="406"/>
      <c r="M9" s="406"/>
      <c r="N9" s="406"/>
      <c r="O9" s="406"/>
      <c r="P9" s="406"/>
      <c r="Q9" s="406"/>
      <c r="R9" s="406"/>
      <c r="S9" s="13"/>
    </row>
    <row r="10" spans="1:18" ht="27" customHeight="1">
      <c r="A10" s="412"/>
      <c r="B10" s="412"/>
      <c r="C10" s="412"/>
      <c r="D10" s="412"/>
      <c r="E10" s="412"/>
      <c r="F10" s="412"/>
      <c r="G10" s="412"/>
      <c r="H10" s="413" t="s">
        <v>24</v>
      </c>
      <c r="I10" s="413"/>
      <c r="J10" t="s">
        <v>23</v>
      </c>
      <c r="K10" s="411">
        <f>'初期設定'!D7</f>
        <v>0</v>
      </c>
      <c r="L10" s="411"/>
      <c r="M10" s="411"/>
      <c r="N10" s="411"/>
      <c r="O10" s="411"/>
      <c r="P10" s="411"/>
      <c r="Q10" s="18" t="s">
        <v>25</v>
      </c>
      <c r="R10" s="129"/>
    </row>
    <row r="11" spans="1:18" ht="13.5">
      <c r="A11" s="9" t="s">
        <v>297</v>
      </c>
      <c r="B11" s="142"/>
      <c r="C11" t="s">
        <v>18</v>
      </c>
      <c r="D11" s="143"/>
      <c r="E11" t="s">
        <v>19</v>
      </c>
      <c r="F11" s="143"/>
      <c r="G11" t="s">
        <v>20</v>
      </c>
      <c r="H11" s="122" t="s">
        <v>102</v>
      </c>
      <c r="I11" t="s">
        <v>103</v>
      </c>
      <c r="J11" s="124">
        <f>'初期設定'!D39</f>
        <v>0</v>
      </c>
      <c r="K11" s="406" t="s">
        <v>150</v>
      </c>
      <c r="L11" s="406"/>
      <c r="M11" s="406"/>
      <c r="N11" s="406"/>
      <c r="O11" s="406"/>
      <c r="P11" s="406"/>
      <c r="Q11" s="406"/>
      <c r="R11" s="406"/>
    </row>
    <row r="12" spans="1:19" ht="17.25" customHeight="1">
      <c r="A12" s="408" t="s">
        <v>151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125"/>
    </row>
    <row r="13" spans="1:19" ht="13.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4.25">
      <c r="A14" s="520" t="s">
        <v>3</v>
      </c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233"/>
    </row>
    <row r="15" spans="1:19" ht="22.5" customHeight="1">
      <c r="A15" s="492" t="s">
        <v>4</v>
      </c>
      <c r="B15" s="493"/>
      <c r="C15" s="493"/>
      <c r="D15" s="493"/>
      <c r="E15" s="493"/>
      <c r="F15" s="498">
        <f>'初期設定'!D9</f>
        <v>0</v>
      </c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9"/>
      <c r="S15" s="12"/>
    </row>
    <row r="16" spans="1:19" ht="18.75" customHeight="1">
      <c r="A16" s="494" t="s">
        <v>30</v>
      </c>
      <c r="B16" s="495"/>
      <c r="C16" s="495"/>
      <c r="D16" s="495"/>
      <c r="E16" s="495"/>
      <c r="F16" s="528">
        <f>'初期設定'!D14</f>
        <v>0</v>
      </c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9"/>
      <c r="S16" s="12"/>
    </row>
    <row r="17" spans="1:19" ht="13.5" customHeight="1">
      <c r="A17" s="496"/>
      <c r="B17" s="497"/>
      <c r="C17" s="497"/>
      <c r="D17" s="497"/>
      <c r="E17" s="497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1"/>
      <c r="S17" s="12"/>
    </row>
    <row r="18" spans="1:19" ht="27" customHeight="1">
      <c r="A18" s="492" t="s">
        <v>175</v>
      </c>
      <c r="B18" s="493"/>
      <c r="C18" s="493"/>
      <c r="D18" s="493"/>
      <c r="E18" s="512"/>
      <c r="F18" s="513">
        <f>'初期設定'!D43</f>
        <v>0</v>
      </c>
      <c r="G18" s="514"/>
      <c r="H18" s="514"/>
      <c r="I18" s="514"/>
      <c r="J18" s="206" t="s">
        <v>109</v>
      </c>
      <c r="K18" s="206"/>
      <c r="L18" s="206"/>
      <c r="M18" s="206"/>
      <c r="N18" s="206"/>
      <c r="O18" s="206"/>
      <c r="P18" s="206"/>
      <c r="Q18" s="206"/>
      <c r="R18" s="207"/>
      <c r="S18" s="12"/>
    </row>
    <row r="19" spans="1:6" ht="13.5">
      <c r="A19" s="8"/>
      <c r="B19" s="8"/>
      <c r="C19" s="8"/>
      <c r="D19" s="8"/>
      <c r="E19" s="8"/>
      <c r="F19" s="8"/>
    </row>
    <row r="20" spans="1:18" ht="13.5">
      <c r="A20" s="377" t="s">
        <v>241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</row>
    <row r="21" spans="1:18" ht="19.5" customHeight="1">
      <c r="A21" s="521" t="s">
        <v>105</v>
      </c>
      <c r="B21" s="522"/>
      <c r="C21" s="522"/>
      <c r="D21" s="522"/>
      <c r="E21" s="523"/>
      <c r="F21" s="428">
        <f>'初期設定'!D10</f>
        <v>0</v>
      </c>
      <c r="G21" s="428"/>
      <c r="H21" s="428"/>
      <c r="I21" s="428"/>
      <c r="J21" s="428"/>
      <c r="K21" s="428"/>
      <c r="L21" s="509" t="s">
        <v>183</v>
      </c>
      <c r="M21" s="510"/>
      <c r="N21" s="439">
        <f>'初期設定'!D11</f>
        <v>0</v>
      </c>
      <c r="O21" s="440"/>
      <c r="P21" s="440"/>
      <c r="Q21" s="440"/>
      <c r="R21" s="441"/>
    </row>
    <row r="22" spans="1:18" ht="19.5" customHeight="1">
      <c r="A22" s="524"/>
      <c r="B22" s="525"/>
      <c r="C22" s="525"/>
      <c r="D22" s="525"/>
      <c r="E22" s="526"/>
      <c r="F22" s="429"/>
      <c r="G22" s="429"/>
      <c r="H22" s="429"/>
      <c r="I22" s="429"/>
      <c r="J22" s="429"/>
      <c r="K22" s="429"/>
      <c r="L22" s="511"/>
      <c r="M22" s="511"/>
      <c r="N22" s="442"/>
      <c r="O22" s="443"/>
      <c r="P22" s="443"/>
      <c r="Q22" s="443"/>
      <c r="R22" s="444"/>
    </row>
    <row r="23" spans="1:18" ht="9" customHeight="1">
      <c r="A23" s="137"/>
      <c r="B23" s="137"/>
      <c r="C23" s="137"/>
      <c r="D23" s="137"/>
      <c r="E23" s="137"/>
      <c r="F23" s="138"/>
      <c r="G23" s="138"/>
      <c r="H23" s="138"/>
      <c r="I23" s="138"/>
      <c r="J23" s="138"/>
      <c r="K23" s="138"/>
      <c r="L23" s="139"/>
      <c r="M23" s="139"/>
      <c r="N23" s="140"/>
      <c r="O23" s="140"/>
      <c r="P23" s="140"/>
      <c r="Q23" s="140"/>
      <c r="R23" s="140"/>
    </row>
    <row r="24" spans="1:18" ht="19.5" customHeight="1">
      <c r="A24" s="377" t="s">
        <v>170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</row>
    <row r="25" spans="1:18" ht="19.5" customHeight="1">
      <c r="A25" s="481" t="s">
        <v>115</v>
      </c>
      <c r="B25" s="482"/>
      <c r="C25" s="482"/>
      <c r="D25" s="482"/>
      <c r="E25" s="482"/>
      <c r="F25" s="482">
        <f>'初期設定'!D25</f>
        <v>0</v>
      </c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5"/>
    </row>
    <row r="26" spans="1:18" ht="19.5" customHeight="1">
      <c r="A26" s="481" t="s">
        <v>106</v>
      </c>
      <c r="B26" s="482"/>
      <c r="C26" s="482"/>
      <c r="D26" s="482"/>
      <c r="E26" s="482"/>
      <c r="F26" s="482">
        <f>'初期設定'!D26</f>
        <v>0</v>
      </c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5"/>
    </row>
    <row r="27" spans="1:18" ht="19.5" customHeight="1">
      <c r="A27" s="481" t="s">
        <v>116</v>
      </c>
      <c r="B27" s="482"/>
      <c r="C27" s="482"/>
      <c r="D27" s="482"/>
      <c r="E27" s="482"/>
      <c r="F27" s="482">
        <f>'初期設定'!D29</f>
        <v>0</v>
      </c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5"/>
    </row>
    <row r="28" spans="1:18" ht="19.5" customHeight="1">
      <c r="A28" s="519" t="s">
        <v>8</v>
      </c>
      <c r="B28" s="515"/>
      <c r="C28" s="515"/>
      <c r="D28" s="515"/>
      <c r="E28" s="515"/>
      <c r="F28" s="515">
        <f>'初期設定'!D30</f>
        <v>0</v>
      </c>
      <c r="G28" s="515"/>
      <c r="H28" s="515"/>
      <c r="I28" s="515"/>
      <c r="J28" s="515"/>
      <c r="K28" s="516"/>
      <c r="L28" s="120" t="s">
        <v>9</v>
      </c>
      <c r="M28" s="436">
        <f>'初期設定'!D31</f>
        <v>0</v>
      </c>
      <c r="N28" s="437"/>
      <c r="O28" s="437"/>
      <c r="P28" s="437"/>
      <c r="Q28" s="437"/>
      <c r="R28" s="517"/>
    </row>
    <row r="29" spans="1:18" ht="19.5" customHeight="1">
      <c r="A29" s="519" t="s">
        <v>10</v>
      </c>
      <c r="B29" s="515"/>
      <c r="C29" s="515"/>
      <c r="D29" s="515"/>
      <c r="E29" s="515"/>
      <c r="F29" s="515">
        <f>'初期設定'!D32</f>
        <v>0</v>
      </c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6"/>
    </row>
    <row r="30" spans="1:18" ht="11.25" customHeight="1">
      <c r="A30" s="135"/>
      <c r="B30" s="135"/>
      <c r="C30" s="135"/>
      <c r="D30" s="135"/>
      <c r="E30" s="135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1:18" ht="13.5">
      <c r="A31" s="377" t="s">
        <v>107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</row>
    <row r="32" spans="1:18" ht="21" customHeight="1">
      <c r="A32" s="518" t="s">
        <v>112</v>
      </c>
      <c r="B32" s="518"/>
      <c r="C32" s="518"/>
      <c r="D32" s="518"/>
      <c r="E32" s="518"/>
      <c r="F32" s="518"/>
      <c r="G32" s="483" t="s">
        <v>108</v>
      </c>
      <c r="H32" s="484"/>
      <c r="I32" s="484"/>
      <c r="J32" s="205">
        <f>'初期設定'!D42</f>
        <v>0</v>
      </c>
      <c r="K32" s="169" t="s">
        <v>109</v>
      </c>
      <c r="L32" s="168" t="s">
        <v>111</v>
      </c>
      <c r="M32" s="205">
        <f>'初期設定'!D40</f>
        <v>0</v>
      </c>
      <c r="N32" s="169" t="s">
        <v>109</v>
      </c>
      <c r="O32" s="483" t="s">
        <v>110</v>
      </c>
      <c r="P32" s="484"/>
      <c r="Q32" s="205">
        <f>'初期設定'!D41</f>
        <v>0</v>
      </c>
      <c r="R32" s="169" t="s">
        <v>109</v>
      </c>
    </row>
    <row r="33" spans="1:18" ht="21" customHeight="1">
      <c r="A33" s="518" t="s">
        <v>113</v>
      </c>
      <c r="B33" s="518"/>
      <c r="C33" s="518"/>
      <c r="D33" s="518"/>
      <c r="E33" s="518"/>
      <c r="F33" s="518"/>
      <c r="G33" s="483" t="s">
        <v>108</v>
      </c>
      <c r="H33" s="484"/>
      <c r="I33" s="484"/>
      <c r="J33" s="205">
        <f>'初期設定'!D24</f>
        <v>0</v>
      </c>
      <c r="K33" s="169" t="s">
        <v>109</v>
      </c>
      <c r="L33" s="168" t="s">
        <v>111</v>
      </c>
      <c r="M33" s="205">
        <f>'初期設定'!D22</f>
        <v>0</v>
      </c>
      <c r="N33" s="169" t="s">
        <v>109</v>
      </c>
      <c r="O33" s="483" t="s">
        <v>110</v>
      </c>
      <c r="P33" s="484"/>
      <c r="Q33" s="205">
        <f>'初期設定'!D23</f>
        <v>0</v>
      </c>
      <c r="R33" s="169" t="s">
        <v>109</v>
      </c>
    </row>
    <row r="34" spans="1:18" ht="17.25" customHeight="1">
      <c r="A34" s="501" t="s">
        <v>114</v>
      </c>
      <c r="B34" s="502"/>
      <c r="C34" s="502"/>
      <c r="D34" s="502"/>
      <c r="E34" s="502"/>
      <c r="F34" s="502"/>
      <c r="G34" s="50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3"/>
    </row>
    <row r="35" spans="1:18" ht="12" customHeight="1">
      <c r="A35" s="503"/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5"/>
    </row>
    <row r="36" spans="1:19" ht="12" customHeight="1">
      <c r="A36" s="503"/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5"/>
      <c r="S36" s="14"/>
    </row>
    <row r="37" spans="1:18" ht="12" customHeight="1">
      <c r="A37" s="503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5"/>
    </row>
    <row r="38" spans="1:18" ht="12" customHeight="1">
      <c r="A38" s="506"/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8"/>
    </row>
    <row r="39" spans="1:18" ht="12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18" ht="12" customHeight="1">
      <c r="A40" s="377" t="s">
        <v>220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</row>
    <row r="41" spans="1:18" ht="18" customHeight="1">
      <c r="A41" s="481" t="s">
        <v>119</v>
      </c>
      <c r="B41" s="482"/>
      <c r="C41" s="482"/>
      <c r="D41" s="482"/>
      <c r="E41" s="482"/>
      <c r="F41" s="482"/>
      <c r="G41" s="134"/>
      <c r="H41" s="126"/>
      <c r="I41" s="126"/>
      <c r="J41" s="204">
        <f>'R-7'!J12</f>
        <v>0</v>
      </c>
      <c r="K41" s="126" t="s">
        <v>139</v>
      </c>
      <c r="L41" s="126"/>
      <c r="M41" s="126"/>
      <c r="N41" s="126"/>
      <c r="O41" s="126"/>
      <c r="P41" s="126"/>
      <c r="Q41" s="126"/>
      <c r="R41" s="127"/>
    </row>
    <row r="42" spans="1:18" ht="18" customHeight="1">
      <c r="A42" s="481" t="s">
        <v>118</v>
      </c>
      <c r="B42" s="482"/>
      <c r="C42" s="482"/>
      <c r="D42" s="482"/>
      <c r="E42" s="482"/>
      <c r="F42" s="482"/>
      <c r="G42" s="534">
        <f>'初期設定'!D44</f>
        <v>0</v>
      </c>
      <c r="H42" s="535"/>
      <c r="I42" s="535"/>
      <c r="J42" s="535"/>
      <c r="K42" s="126" t="s">
        <v>117</v>
      </c>
      <c r="L42" s="535">
        <f>'初期設定'!D45</f>
        <v>0</v>
      </c>
      <c r="M42" s="535"/>
      <c r="N42" s="535"/>
      <c r="O42" s="535"/>
      <c r="P42" s="482"/>
      <c r="Q42" s="482"/>
      <c r="R42" s="485"/>
    </row>
    <row r="43" spans="1:18" ht="18" customHeight="1">
      <c r="A43" s="481" t="s">
        <v>161</v>
      </c>
      <c r="B43" s="482"/>
      <c r="C43" s="482"/>
      <c r="D43" s="482"/>
      <c r="E43" s="482"/>
      <c r="F43" s="482"/>
      <c r="G43" s="481">
        <f>'初期設定'!D46</f>
        <v>0</v>
      </c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5"/>
    </row>
    <row r="44" spans="1:18" ht="18" customHeight="1">
      <c r="A44" s="481" t="s">
        <v>162</v>
      </c>
      <c r="B44" s="500"/>
      <c r="C44" s="500"/>
      <c r="D44" s="500"/>
      <c r="E44" s="500"/>
      <c r="F44" s="500"/>
      <c r="G44" s="489">
        <f>'初期設定'!D47</f>
        <v>0</v>
      </c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1"/>
    </row>
    <row r="45" spans="1:18" ht="18" customHeight="1">
      <c r="A45" s="481" t="s">
        <v>163</v>
      </c>
      <c r="B45" s="482"/>
      <c r="C45" s="482"/>
      <c r="D45" s="482"/>
      <c r="E45" s="482"/>
      <c r="F45" s="482"/>
      <c r="G45" s="481">
        <f>'初期設定'!D48</f>
        <v>0</v>
      </c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5"/>
    </row>
    <row r="46" spans="1:18" ht="18" customHeight="1">
      <c r="A46" s="481" t="s">
        <v>164</v>
      </c>
      <c r="B46" s="482"/>
      <c r="C46" s="482"/>
      <c r="D46" s="482"/>
      <c r="E46" s="482"/>
      <c r="F46" s="482"/>
      <c r="G46" s="486">
        <f>'初期設定'!D49</f>
        <v>0</v>
      </c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8"/>
    </row>
    <row r="47" spans="1:11" ht="13.5">
      <c r="A47" s="533"/>
      <c r="B47" s="533"/>
      <c r="C47" s="533"/>
      <c r="D47" s="533"/>
      <c r="E47" s="533"/>
      <c r="F47" s="533"/>
      <c r="G47" s="7"/>
      <c r="H47" s="7"/>
      <c r="I47" s="7"/>
      <c r="J47" s="7"/>
      <c r="K47" s="7"/>
    </row>
    <row r="48" spans="1:18" ht="13.5">
      <c r="A48" s="376" t="s">
        <v>17</v>
      </c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</row>
    <row r="49" spans="1:18" ht="13.5">
      <c r="A49" s="376"/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</row>
    <row r="59" spans="1:8" ht="13.5" hidden="1">
      <c r="A59" t="s">
        <v>31</v>
      </c>
      <c r="G59" t="s">
        <v>32</v>
      </c>
      <c r="H59" t="s">
        <v>33</v>
      </c>
    </row>
    <row r="60" spans="1:8" ht="13.5" hidden="1">
      <c r="A60" s="358" t="s">
        <v>298</v>
      </c>
      <c r="G60">
        <v>1</v>
      </c>
      <c r="H60">
        <v>1</v>
      </c>
    </row>
    <row r="61" spans="1:8" ht="13.5" hidden="1">
      <c r="A61">
        <v>2</v>
      </c>
      <c r="G61">
        <v>2</v>
      </c>
      <c r="H61">
        <v>2</v>
      </c>
    </row>
    <row r="62" spans="1:8" ht="13.5" hidden="1">
      <c r="A62">
        <v>3</v>
      </c>
      <c r="G62">
        <v>3</v>
      </c>
      <c r="H62">
        <v>3</v>
      </c>
    </row>
    <row r="63" spans="1:8" ht="13.5" hidden="1">
      <c r="A63">
        <v>4</v>
      </c>
      <c r="G63">
        <v>4</v>
      </c>
      <c r="H63">
        <v>4</v>
      </c>
    </row>
    <row r="64" spans="1:8" ht="13.5" hidden="1">
      <c r="A64">
        <v>5</v>
      </c>
      <c r="G64">
        <v>5</v>
      </c>
      <c r="H64">
        <v>5</v>
      </c>
    </row>
    <row r="65" spans="1:8" ht="13.5" hidden="1">
      <c r="A65">
        <v>6</v>
      </c>
      <c r="G65">
        <v>6</v>
      </c>
      <c r="H65">
        <v>6</v>
      </c>
    </row>
    <row r="66" spans="1:8" ht="13.5" hidden="1">
      <c r="A66">
        <v>7</v>
      </c>
      <c r="G66">
        <v>7</v>
      </c>
      <c r="H66">
        <v>7</v>
      </c>
    </row>
    <row r="67" spans="1:8" ht="13.5" hidden="1">
      <c r="A67">
        <v>8</v>
      </c>
      <c r="G67">
        <v>8</v>
      </c>
      <c r="H67">
        <v>8</v>
      </c>
    </row>
    <row r="68" spans="1:8" ht="13.5" hidden="1">
      <c r="A68">
        <v>9</v>
      </c>
      <c r="G68">
        <v>9</v>
      </c>
      <c r="H68">
        <v>9</v>
      </c>
    </row>
    <row r="69" spans="1:8" ht="13.5" hidden="1">
      <c r="A69">
        <v>10</v>
      </c>
      <c r="G69">
        <v>10</v>
      </c>
      <c r="H69">
        <v>10</v>
      </c>
    </row>
    <row r="70" spans="1:8" ht="13.5" hidden="1">
      <c r="A70">
        <v>11</v>
      </c>
      <c r="G70">
        <v>11</v>
      </c>
      <c r="H70">
        <v>11</v>
      </c>
    </row>
    <row r="71" spans="1:8" ht="13.5" hidden="1">
      <c r="A71">
        <v>12</v>
      </c>
      <c r="G71">
        <v>12</v>
      </c>
      <c r="H71">
        <v>12</v>
      </c>
    </row>
    <row r="72" ht="13.5" hidden="1">
      <c r="H72">
        <v>13</v>
      </c>
    </row>
    <row r="73" ht="13.5" hidden="1">
      <c r="H73">
        <v>14</v>
      </c>
    </row>
    <row r="74" ht="13.5" hidden="1">
      <c r="H74">
        <v>15</v>
      </c>
    </row>
    <row r="75" ht="13.5" hidden="1">
      <c r="H75">
        <v>16</v>
      </c>
    </row>
    <row r="76" ht="13.5" hidden="1">
      <c r="H76">
        <v>17</v>
      </c>
    </row>
    <row r="77" ht="13.5" hidden="1">
      <c r="H77">
        <v>18</v>
      </c>
    </row>
    <row r="78" ht="13.5" hidden="1">
      <c r="H78">
        <v>19</v>
      </c>
    </row>
    <row r="79" ht="13.5" hidden="1">
      <c r="H79">
        <v>20</v>
      </c>
    </row>
    <row r="80" ht="13.5" hidden="1">
      <c r="H80">
        <v>21</v>
      </c>
    </row>
    <row r="81" ht="13.5" hidden="1">
      <c r="H81">
        <v>22</v>
      </c>
    </row>
    <row r="82" ht="13.5" hidden="1">
      <c r="H82">
        <v>23</v>
      </c>
    </row>
    <row r="83" ht="13.5" hidden="1">
      <c r="H83">
        <v>24</v>
      </c>
    </row>
    <row r="84" ht="13.5" hidden="1">
      <c r="H84">
        <v>25</v>
      </c>
    </row>
    <row r="85" ht="13.5" hidden="1">
      <c r="H85">
        <v>26</v>
      </c>
    </row>
    <row r="86" ht="13.5" hidden="1">
      <c r="H86">
        <v>27</v>
      </c>
    </row>
    <row r="87" ht="13.5" hidden="1">
      <c r="H87">
        <v>28</v>
      </c>
    </row>
    <row r="88" ht="13.5" hidden="1">
      <c r="H88">
        <v>29</v>
      </c>
    </row>
    <row r="89" ht="13.5" hidden="1">
      <c r="H89">
        <v>30</v>
      </c>
    </row>
    <row r="90" ht="13.5" hidden="1">
      <c r="H90">
        <v>31</v>
      </c>
    </row>
  </sheetData>
  <sheetProtection password="CC6F" sheet="1"/>
  <mergeCells count="64">
    <mergeCell ref="A46:F46"/>
    <mergeCell ref="A47:F47"/>
    <mergeCell ref="G42:J42"/>
    <mergeCell ref="L42:O42"/>
    <mergeCell ref="A9:G9"/>
    <mergeCell ref="H9:I9"/>
    <mergeCell ref="A10:G10"/>
    <mergeCell ref="H10:I10"/>
    <mergeCell ref="G33:I33"/>
    <mergeCell ref="A33:F33"/>
    <mergeCell ref="A1:C1"/>
    <mergeCell ref="F16:R17"/>
    <mergeCell ref="K10:P10"/>
    <mergeCell ref="K11:R11"/>
    <mergeCell ref="A2:R2"/>
    <mergeCell ref="K8:R8"/>
    <mergeCell ref="K9:R9"/>
    <mergeCell ref="A32:F32"/>
    <mergeCell ref="A28:E28"/>
    <mergeCell ref="A29:E29"/>
    <mergeCell ref="A31:R31"/>
    <mergeCell ref="A6:H6"/>
    <mergeCell ref="L7:M7"/>
    <mergeCell ref="A8:G8"/>
    <mergeCell ref="H8:I8"/>
    <mergeCell ref="A14:R14"/>
    <mergeCell ref="A21:E22"/>
    <mergeCell ref="F29:R29"/>
    <mergeCell ref="A20:R20"/>
    <mergeCell ref="A24:R24"/>
    <mergeCell ref="A25:E25"/>
    <mergeCell ref="A26:E26"/>
    <mergeCell ref="A27:E27"/>
    <mergeCell ref="F27:R27"/>
    <mergeCell ref="F28:K28"/>
    <mergeCell ref="M28:R28"/>
    <mergeCell ref="F25:R25"/>
    <mergeCell ref="F26:R26"/>
    <mergeCell ref="L21:M22"/>
    <mergeCell ref="N21:R22"/>
    <mergeCell ref="F21:K22"/>
    <mergeCell ref="A12:R12"/>
    <mergeCell ref="A18:E18"/>
    <mergeCell ref="F18:I18"/>
    <mergeCell ref="A48:R49"/>
    <mergeCell ref="A15:E15"/>
    <mergeCell ref="A16:E17"/>
    <mergeCell ref="F15:R15"/>
    <mergeCell ref="A45:F45"/>
    <mergeCell ref="A43:F43"/>
    <mergeCell ref="A44:F44"/>
    <mergeCell ref="A34:G34"/>
    <mergeCell ref="A35:R38"/>
    <mergeCell ref="A40:R40"/>
    <mergeCell ref="A41:F41"/>
    <mergeCell ref="A42:F42"/>
    <mergeCell ref="O33:P33"/>
    <mergeCell ref="O32:P32"/>
    <mergeCell ref="P42:R42"/>
    <mergeCell ref="G46:R46"/>
    <mergeCell ref="G43:R43"/>
    <mergeCell ref="G45:R45"/>
    <mergeCell ref="G44:R44"/>
    <mergeCell ref="G32:I32"/>
  </mergeCells>
  <dataValidations count="3">
    <dataValidation type="list" allowBlank="1" showInputMessage="1" showErrorMessage="1" sqref="Q4 F11">
      <formula1>$H$60:$H$90</formula1>
    </dataValidation>
    <dataValidation type="list" allowBlank="1" showInputMessage="1" showErrorMessage="1" sqref="O4 D11">
      <formula1>$G$60:$G$71</formula1>
    </dataValidation>
    <dataValidation type="list" allowBlank="1" showInputMessage="1" showErrorMessage="1" sqref="M4 B11">
      <formula1>$A$60:$A$71</formula1>
    </dataValidation>
  </dataValidations>
  <printOptions/>
  <pageMargins left="0.43" right="0.21" top="0.27" bottom="0.43" header="0.18" footer="0.3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M33"/>
  <sheetViews>
    <sheetView showZeros="0" workbookViewId="0" topLeftCell="A1">
      <selection activeCell="A1" sqref="A1:B1"/>
    </sheetView>
  </sheetViews>
  <sheetFormatPr defaultColWidth="9.00390625" defaultRowHeight="13.5"/>
  <cols>
    <col min="1" max="1" width="4.00390625" style="51" customWidth="1"/>
    <col min="2" max="2" width="14.125" style="317" bestFit="1" customWidth="1"/>
    <col min="3" max="3" width="13.875" style="52" customWidth="1"/>
    <col min="4" max="4" width="5.625" style="40" bestFit="1" customWidth="1"/>
    <col min="5" max="5" width="9.00390625" style="40" customWidth="1"/>
    <col min="6" max="7" width="11.125" style="40" customWidth="1"/>
    <col min="8" max="8" width="37.875" style="40" customWidth="1"/>
    <col min="9" max="9" width="13.375" style="40" customWidth="1"/>
    <col min="10" max="10" width="30.00390625" style="40" bestFit="1" customWidth="1"/>
    <col min="11" max="11" width="17.375" style="40" bestFit="1" customWidth="1"/>
    <col min="12" max="16384" width="9.00390625" style="40" customWidth="1"/>
  </cols>
  <sheetData>
    <row r="1" spans="1:10" ht="14.25" thickBot="1">
      <c r="A1" s="541" t="s">
        <v>264</v>
      </c>
      <c r="B1" s="542"/>
      <c r="D1" s="546" t="s">
        <v>189</v>
      </c>
      <c r="E1" s="546"/>
      <c r="F1" s="546"/>
      <c r="G1" s="546"/>
      <c r="H1" s="546"/>
      <c r="I1" s="546"/>
      <c r="J1" s="546"/>
    </row>
    <row r="2" spans="1:12" ht="20.25" customHeight="1" thickBot="1">
      <c r="A2" s="539" t="s">
        <v>191</v>
      </c>
      <c r="B2" s="540"/>
      <c r="C2" s="543">
        <f>'初期設定'!D39</f>
        <v>0</v>
      </c>
      <c r="D2" s="544"/>
      <c r="E2" s="544"/>
      <c r="F2" s="544"/>
      <c r="G2" s="544"/>
      <c r="H2" s="545"/>
      <c r="I2" s="39" t="s">
        <v>36</v>
      </c>
      <c r="J2" s="536">
        <f>'初期設定'!D4</f>
        <v>0</v>
      </c>
      <c r="K2" s="537"/>
      <c r="L2" s="538"/>
    </row>
    <row r="3" spans="1:13" ht="27.75" customHeight="1" thickBot="1">
      <c r="A3" s="41" t="s">
        <v>61</v>
      </c>
      <c r="B3" s="45" t="s">
        <v>186</v>
      </c>
      <c r="C3" s="42" t="s">
        <v>190</v>
      </c>
      <c r="D3" s="43" t="s">
        <v>62</v>
      </c>
      <c r="E3" s="44" t="s">
        <v>63</v>
      </c>
      <c r="F3" s="118" t="s">
        <v>101</v>
      </c>
      <c r="G3" s="118" t="s">
        <v>145</v>
      </c>
      <c r="H3" s="119" t="s">
        <v>146</v>
      </c>
      <c r="I3" s="42" t="s">
        <v>64</v>
      </c>
      <c r="J3" s="45" t="s">
        <v>65</v>
      </c>
      <c r="K3" s="42" t="s">
        <v>184</v>
      </c>
      <c r="L3" s="46" t="s">
        <v>66</v>
      </c>
      <c r="M3" s="47"/>
    </row>
    <row r="4" spans="1:13" ht="25.5" customHeight="1">
      <c r="A4" s="48">
        <v>1</v>
      </c>
      <c r="B4" s="314"/>
      <c r="C4" s="185"/>
      <c r="D4" s="186"/>
      <c r="E4" s="191"/>
      <c r="F4" s="192"/>
      <c r="G4" s="192"/>
      <c r="H4" s="192"/>
      <c r="I4" s="192"/>
      <c r="J4" s="267"/>
      <c r="K4" s="185" t="s">
        <v>185</v>
      </c>
      <c r="L4" s="193"/>
      <c r="M4" s="49"/>
    </row>
    <row r="5" spans="1:13" ht="25.5" customHeight="1">
      <c r="A5" s="50">
        <v>2</v>
      </c>
      <c r="B5" s="314"/>
      <c r="C5" s="190"/>
      <c r="D5" s="186"/>
      <c r="E5" s="191"/>
      <c r="F5" s="192"/>
      <c r="G5" s="192"/>
      <c r="H5" s="192"/>
      <c r="I5" s="192"/>
      <c r="J5" s="143"/>
      <c r="K5" s="185" t="s">
        <v>185</v>
      </c>
      <c r="L5" s="193"/>
      <c r="M5" s="49"/>
    </row>
    <row r="6" spans="1:13" ht="25.5" customHeight="1">
      <c r="A6" s="50">
        <v>3</v>
      </c>
      <c r="B6" s="314"/>
      <c r="C6" s="190"/>
      <c r="D6" s="186"/>
      <c r="E6" s="191"/>
      <c r="F6" s="192"/>
      <c r="G6" s="192"/>
      <c r="H6" s="192"/>
      <c r="I6" s="192"/>
      <c r="J6" s="192"/>
      <c r="K6" s="185" t="s">
        <v>185</v>
      </c>
      <c r="L6" s="193"/>
      <c r="M6" s="49"/>
    </row>
    <row r="7" spans="1:13" ht="25.5" customHeight="1">
      <c r="A7" s="50">
        <v>4</v>
      </c>
      <c r="B7" s="314"/>
      <c r="C7" s="190"/>
      <c r="D7" s="186"/>
      <c r="E7" s="194"/>
      <c r="F7" s="195"/>
      <c r="G7" s="195"/>
      <c r="H7" s="195"/>
      <c r="I7" s="195"/>
      <c r="J7" s="192"/>
      <c r="K7" s="185" t="s">
        <v>185</v>
      </c>
      <c r="L7" s="193"/>
      <c r="M7" s="49"/>
    </row>
    <row r="8" spans="1:13" ht="25.5" customHeight="1">
      <c r="A8" s="50">
        <v>5</v>
      </c>
      <c r="B8" s="314"/>
      <c r="C8" s="190"/>
      <c r="D8" s="186"/>
      <c r="E8" s="194"/>
      <c r="F8" s="195"/>
      <c r="G8" s="195"/>
      <c r="H8" s="195"/>
      <c r="I8" s="192"/>
      <c r="J8" s="192"/>
      <c r="K8" s="185" t="s">
        <v>185</v>
      </c>
      <c r="L8" s="193"/>
      <c r="M8" s="49"/>
    </row>
    <row r="9" spans="1:13" ht="25.5" customHeight="1">
      <c r="A9" s="50">
        <v>6</v>
      </c>
      <c r="B9" s="314"/>
      <c r="C9" s="190"/>
      <c r="D9" s="186"/>
      <c r="E9" s="191"/>
      <c r="F9" s="192"/>
      <c r="G9" s="192"/>
      <c r="H9" s="192"/>
      <c r="I9" s="192"/>
      <c r="J9" s="192"/>
      <c r="K9" s="185" t="s">
        <v>185</v>
      </c>
      <c r="L9" s="193"/>
      <c r="M9" s="49"/>
    </row>
    <row r="10" spans="1:13" ht="25.5" customHeight="1">
      <c r="A10" s="50">
        <v>7</v>
      </c>
      <c r="B10" s="314"/>
      <c r="C10" s="190"/>
      <c r="D10" s="186"/>
      <c r="E10" s="191"/>
      <c r="F10" s="192"/>
      <c r="G10" s="192"/>
      <c r="H10" s="192"/>
      <c r="I10" s="192"/>
      <c r="J10" s="192"/>
      <c r="K10" s="185" t="s">
        <v>185</v>
      </c>
      <c r="L10" s="193"/>
      <c r="M10" s="49"/>
    </row>
    <row r="11" spans="1:13" ht="25.5" customHeight="1">
      <c r="A11" s="50">
        <v>8</v>
      </c>
      <c r="B11" s="314"/>
      <c r="C11" s="190"/>
      <c r="D11" s="186"/>
      <c r="E11" s="191"/>
      <c r="F11" s="192"/>
      <c r="G11" s="192"/>
      <c r="H11" s="192"/>
      <c r="I11" s="192"/>
      <c r="J11" s="192"/>
      <c r="K11" s="185" t="s">
        <v>185</v>
      </c>
      <c r="L11" s="193"/>
      <c r="M11" s="49"/>
    </row>
    <row r="12" spans="1:13" ht="25.5" customHeight="1">
      <c r="A12" s="50">
        <v>9</v>
      </c>
      <c r="B12" s="314"/>
      <c r="C12" s="190"/>
      <c r="D12" s="186"/>
      <c r="E12" s="196"/>
      <c r="F12" s="197"/>
      <c r="G12" s="197"/>
      <c r="H12" s="197"/>
      <c r="I12" s="197"/>
      <c r="J12" s="197"/>
      <c r="K12" s="185" t="s">
        <v>185</v>
      </c>
      <c r="L12" s="193"/>
      <c r="M12" s="49"/>
    </row>
    <row r="13" spans="1:13" ht="25.5" customHeight="1">
      <c r="A13" s="50">
        <v>10</v>
      </c>
      <c r="B13" s="314"/>
      <c r="C13" s="190"/>
      <c r="D13" s="186"/>
      <c r="E13" s="196"/>
      <c r="F13" s="197"/>
      <c r="G13" s="197"/>
      <c r="H13" s="197"/>
      <c r="I13" s="197"/>
      <c r="J13" s="197"/>
      <c r="K13" s="185" t="s">
        <v>185</v>
      </c>
      <c r="L13" s="193"/>
      <c r="M13" s="49"/>
    </row>
    <row r="14" spans="1:13" ht="25.5" customHeight="1">
      <c r="A14" s="50">
        <v>11</v>
      </c>
      <c r="B14" s="314"/>
      <c r="C14" s="190"/>
      <c r="D14" s="186"/>
      <c r="E14" s="196"/>
      <c r="F14" s="197"/>
      <c r="G14" s="197"/>
      <c r="H14" s="197"/>
      <c r="I14" s="197"/>
      <c r="J14" s="197"/>
      <c r="K14" s="185" t="s">
        <v>185</v>
      </c>
      <c r="L14" s="193"/>
      <c r="M14" s="49"/>
    </row>
    <row r="15" spans="1:13" ht="25.5" customHeight="1">
      <c r="A15" s="50">
        <v>12</v>
      </c>
      <c r="B15" s="314"/>
      <c r="C15" s="190"/>
      <c r="D15" s="186"/>
      <c r="E15" s="196"/>
      <c r="F15" s="197"/>
      <c r="G15" s="197"/>
      <c r="H15" s="197"/>
      <c r="I15" s="197"/>
      <c r="J15" s="197"/>
      <c r="K15" s="185" t="s">
        <v>185</v>
      </c>
      <c r="L15" s="193"/>
      <c r="M15" s="49"/>
    </row>
    <row r="16" spans="1:13" ht="25.5" customHeight="1">
      <c r="A16" s="50">
        <v>13</v>
      </c>
      <c r="B16" s="315"/>
      <c r="C16" s="190"/>
      <c r="D16" s="198"/>
      <c r="E16" s="187"/>
      <c r="F16" s="184"/>
      <c r="G16" s="184"/>
      <c r="H16" s="184"/>
      <c r="I16" s="184"/>
      <c r="J16" s="184"/>
      <c r="K16" s="185" t="s">
        <v>185</v>
      </c>
      <c r="L16" s="193"/>
      <c r="M16" s="49"/>
    </row>
    <row r="17" spans="1:13" ht="25.5" customHeight="1">
      <c r="A17" s="50">
        <v>14</v>
      </c>
      <c r="B17" s="315"/>
      <c r="C17" s="190"/>
      <c r="D17" s="198"/>
      <c r="E17" s="191"/>
      <c r="F17" s="192"/>
      <c r="G17" s="192"/>
      <c r="H17" s="192"/>
      <c r="I17" s="192"/>
      <c r="J17" s="192"/>
      <c r="K17" s="185" t="s">
        <v>185</v>
      </c>
      <c r="L17" s="193"/>
      <c r="M17" s="49"/>
    </row>
    <row r="18" spans="1:13" ht="25.5" customHeight="1">
      <c r="A18" s="50">
        <v>15</v>
      </c>
      <c r="B18" s="315"/>
      <c r="C18" s="190"/>
      <c r="D18" s="198"/>
      <c r="E18" s="191"/>
      <c r="F18" s="192"/>
      <c r="G18" s="192"/>
      <c r="H18" s="192"/>
      <c r="I18" s="192"/>
      <c r="J18" s="192"/>
      <c r="K18" s="185" t="s">
        <v>185</v>
      </c>
      <c r="L18" s="193"/>
      <c r="M18" s="49"/>
    </row>
    <row r="19" spans="1:13" ht="25.5" customHeight="1">
      <c r="A19" s="50">
        <v>16</v>
      </c>
      <c r="B19" s="315"/>
      <c r="C19" s="190"/>
      <c r="D19" s="198"/>
      <c r="E19" s="191"/>
      <c r="F19" s="192"/>
      <c r="G19" s="192"/>
      <c r="H19" s="192"/>
      <c r="I19" s="192"/>
      <c r="J19" s="192"/>
      <c r="K19" s="185" t="s">
        <v>185</v>
      </c>
      <c r="L19" s="193"/>
      <c r="M19" s="49"/>
    </row>
    <row r="20" spans="1:13" ht="25.5" customHeight="1">
      <c r="A20" s="50">
        <v>17</v>
      </c>
      <c r="B20" s="315"/>
      <c r="C20" s="190"/>
      <c r="D20" s="198"/>
      <c r="E20" s="191"/>
      <c r="F20" s="192"/>
      <c r="G20" s="192"/>
      <c r="H20" s="192"/>
      <c r="I20" s="192"/>
      <c r="J20" s="192"/>
      <c r="K20" s="185" t="s">
        <v>185</v>
      </c>
      <c r="L20" s="193"/>
      <c r="M20" s="49"/>
    </row>
    <row r="21" spans="1:13" ht="25.5" customHeight="1">
      <c r="A21" s="50">
        <v>18</v>
      </c>
      <c r="B21" s="315"/>
      <c r="C21" s="190"/>
      <c r="D21" s="198"/>
      <c r="E21" s="191"/>
      <c r="F21" s="192"/>
      <c r="G21" s="192"/>
      <c r="H21" s="192"/>
      <c r="I21" s="192"/>
      <c r="J21" s="192"/>
      <c r="K21" s="185" t="s">
        <v>185</v>
      </c>
      <c r="L21" s="193"/>
      <c r="M21" s="49"/>
    </row>
    <row r="22" spans="1:13" ht="25.5" customHeight="1">
      <c r="A22" s="50">
        <v>19</v>
      </c>
      <c r="B22" s="315"/>
      <c r="C22" s="190"/>
      <c r="D22" s="198"/>
      <c r="E22" s="191"/>
      <c r="F22" s="192"/>
      <c r="G22" s="192"/>
      <c r="H22" s="192"/>
      <c r="I22" s="192"/>
      <c r="J22" s="192"/>
      <c r="K22" s="185" t="s">
        <v>185</v>
      </c>
      <c r="L22" s="193"/>
      <c r="M22" s="49"/>
    </row>
    <row r="23" spans="1:13" ht="25.5" customHeight="1">
      <c r="A23" s="50">
        <v>20</v>
      </c>
      <c r="B23" s="315"/>
      <c r="C23" s="190"/>
      <c r="D23" s="198"/>
      <c r="E23" s="191"/>
      <c r="F23" s="192"/>
      <c r="G23" s="192"/>
      <c r="H23" s="192"/>
      <c r="I23" s="192"/>
      <c r="J23" s="192"/>
      <c r="K23" s="185" t="s">
        <v>185</v>
      </c>
      <c r="L23" s="193"/>
      <c r="M23" s="49"/>
    </row>
    <row r="24" spans="1:13" ht="25.5" customHeight="1">
      <c r="A24" s="50">
        <v>21</v>
      </c>
      <c r="B24" s="315"/>
      <c r="C24" s="190"/>
      <c r="D24" s="198"/>
      <c r="E24" s="191"/>
      <c r="F24" s="192"/>
      <c r="G24" s="192"/>
      <c r="H24" s="192"/>
      <c r="I24" s="192"/>
      <c r="J24" s="192"/>
      <c r="K24" s="185" t="s">
        <v>185</v>
      </c>
      <c r="L24" s="193"/>
      <c r="M24" s="49"/>
    </row>
    <row r="25" spans="1:13" ht="25.5" customHeight="1">
      <c r="A25" s="50">
        <v>22</v>
      </c>
      <c r="B25" s="315"/>
      <c r="C25" s="190"/>
      <c r="D25" s="198"/>
      <c r="E25" s="191"/>
      <c r="F25" s="192"/>
      <c r="G25" s="192"/>
      <c r="H25" s="192"/>
      <c r="I25" s="192"/>
      <c r="J25" s="192"/>
      <c r="K25" s="185" t="s">
        <v>185</v>
      </c>
      <c r="L25" s="193"/>
      <c r="M25" s="49"/>
    </row>
    <row r="26" spans="1:13" ht="25.5" customHeight="1">
      <c r="A26" s="50">
        <v>23</v>
      </c>
      <c r="B26" s="315"/>
      <c r="C26" s="190"/>
      <c r="D26" s="198"/>
      <c r="E26" s="191"/>
      <c r="F26" s="192"/>
      <c r="G26" s="192"/>
      <c r="H26" s="192"/>
      <c r="I26" s="192"/>
      <c r="J26" s="192"/>
      <c r="K26" s="185" t="s">
        <v>185</v>
      </c>
      <c r="L26" s="193"/>
      <c r="M26" s="49"/>
    </row>
    <row r="27" spans="1:13" ht="25.5" customHeight="1">
      <c r="A27" s="50">
        <v>24</v>
      </c>
      <c r="B27" s="315"/>
      <c r="C27" s="190"/>
      <c r="D27" s="198"/>
      <c r="E27" s="191"/>
      <c r="F27" s="192"/>
      <c r="G27" s="192"/>
      <c r="H27" s="192"/>
      <c r="I27" s="192"/>
      <c r="J27" s="192"/>
      <c r="K27" s="185" t="s">
        <v>185</v>
      </c>
      <c r="L27" s="193"/>
      <c r="M27" s="49"/>
    </row>
    <row r="28" spans="1:13" ht="25.5" customHeight="1" thickBot="1">
      <c r="A28" s="50">
        <v>25</v>
      </c>
      <c r="B28" s="316"/>
      <c r="C28" s="200"/>
      <c r="D28" s="201"/>
      <c r="E28" s="202"/>
      <c r="F28" s="199"/>
      <c r="G28" s="199"/>
      <c r="H28" s="199"/>
      <c r="I28" s="199"/>
      <c r="J28" s="199"/>
      <c r="K28" s="200" t="s">
        <v>185</v>
      </c>
      <c r="L28" s="203"/>
      <c r="M28" s="49"/>
    </row>
    <row r="29" spans="1:13" ht="25.5" customHeight="1">
      <c r="A29" s="50">
        <v>26</v>
      </c>
      <c r="B29" s="314"/>
      <c r="C29" s="185"/>
      <c r="D29" s="186"/>
      <c r="E29" s="187"/>
      <c r="F29" s="184"/>
      <c r="G29" s="184"/>
      <c r="H29" s="184"/>
      <c r="I29" s="184"/>
      <c r="J29" s="188"/>
      <c r="K29" s="185" t="s">
        <v>185</v>
      </c>
      <c r="L29" s="189"/>
      <c r="M29" s="49"/>
    </row>
    <row r="30" spans="1:13" ht="25.5" customHeight="1">
      <c r="A30" s="50">
        <v>27</v>
      </c>
      <c r="B30" s="314"/>
      <c r="C30" s="190"/>
      <c r="D30" s="186"/>
      <c r="E30" s="191"/>
      <c r="F30" s="192"/>
      <c r="G30" s="192"/>
      <c r="H30" s="192"/>
      <c r="I30" s="192"/>
      <c r="J30" s="143"/>
      <c r="K30" s="185" t="s">
        <v>185</v>
      </c>
      <c r="L30" s="193"/>
      <c r="M30" s="49"/>
    </row>
    <row r="31" spans="1:13" ht="25.5" customHeight="1">
      <c r="A31" s="50">
        <v>28</v>
      </c>
      <c r="B31" s="314"/>
      <c r="C31" s="190"/>
      <c r="D31" s="186"/>
      <c r="E31" s="191"/>
      <c r="F31" s="192"/>
      <c r="G31" s="192"/>
      <c r="H31" s="192"/>
      <c r="I31" s="192"/>
      <c r="J31" s="192"/>
      <c r="K31" s="185" t="s">
        <v>185</v>
      </c>
      <c r="L31" s="193"/>
      <c r="M31" s="49"/>
    </row>
    <row r="32" spans="1:13" ht="25.5" customHeight="1">
      <c r="A32" s="50">
        <v>29</v>
      </c>
      <c r="B32" s="314"/>
      <c r="C32" s="190"/>
      <c r="D32" s="186"/>
      <c r="E32" s="194"/>
      <c r="F32" s="195"/>
      <c r="G32" s="195"/>
      <c r="H32" s="195"/>
      <c r="I32" s="195"/>
      <c r="J32" s="192"/>
      <c r="K32" s="185" t="s">
        <v>185</v>
      </c>
      <c r="L32" s="193"/>
      <c r="M32" s="49"/>
    </row>
    <row r="33" spans="1:13" ht="25.5" customHeight="1" thickBot="1">
      <c r="A33" s="310">
        <v>30</v>
      </c>
      <c r="B33" s="316"/>
      <c r="C33" s="200"/>
      <c r="D33" s="201"/>
      <c r="E33" s="311"/>
      <c r="F33" s="312"/>
      <c r="G33" s="312"/>
      <c r="H33" s="312"/>
      <c r="I33" s="199"/>
      <c r="J33" s="199"/>
      <c r="K33" s="200" t="s">
        <v>185</v>
      </c>
      <c r="L33" s="203"/>
      <c r="M33" s="49"/>
    </row>
  </sheetData>
  <sheetProtection password="CC6F" sheet="1"/>
  <mergeCells count="5">
    <mergeCell ref="J2:L2"/>
    <mergeCell ref="A2:B2"/>
    <mergeCell ref="A1:B1"/>
    <mergeCell ref="C2:H2"/>
    <mergeCell ref="D1:J1"/>
  </mergeCells>
  <dataValidations count="1">
    <dataValidation allowBlank="1" showInputMessage="1" showErrorMessage="1" imeMode="halfAlpha" sqref="I4:J33 E4:E33"/>
  </dataValidations>
  <printOptions/>
  <pageMargins left="0.4" right="0.32" top="0.56" bottom="0.41" header="0.31" footer="0.19"/>
  <pageSetup horizontalDpi="300" verticalDpi="300" orientation="landscape" paperSize="9" scale="80" r:id="rId1"/>
  <headerFooter alignWithMargins="0">
    <oddHeader>&amp;C&amp;14受講者名簿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2:K39"/>
  <sheetViews>
    <sheetView showZeros="0" workbookViewId="0" topLeftCell="A1">
      <selection activeCell="A9" sqref="A9"/>
    </sheetView>
  </sheetViews>
  <sheetFormatPr defaultColWidth="8.75390625" defaultRowHeight="13.5"/>
  <cols>
    <col min="1" max="1" width="6.625" style="0" customWidth="1"/>
    <col min="2" max="2" width="12.625" style="0" customWidth="1"/>
    <col min="3" max="3" width="7.125" style="0" customWidth="1"/>
    <col min="4" max="4" width="8.75390625" style="0" customWidth="1"/>
    <col min="5" max="5" width="9.375" style="0" customWidth="1"/>
    <col min="6" max="6" width="8.625" style="0" customWidth="1"/>
    <col min="7" max="7" width="9.875" style="0" customWidth="1"/>
    <col min="8" max="8" width="12.875" style="0" customWidth="1"/>
    <col min="9" max="9" width="7.125" style="0" customWidth="1"/>
    <col min="10" max="10" width="6.125" style="0" customWidth="1"/>
    <col min="11" max="11" width="8.75390625" style="348" customWidth="1"/>
  </cols>
  <sheetData>
    <row r="1" ht="13.5"/>
    <row r="2" spans="2:8" ht="14.25" thickBot="1">
      <c r="B2" t="s">
        <v>265</v>
      </c>
      <c r="H2" s="275" t="s">
        <v>230</v>
      </c>
    </row>
    <row r="3" spans="2:11" s="13" customFormat="1" ht="19.5" customHeight="1" thickBot="1">
      <c r="B3" s="22" t="s">
        <v>35</v>
      </c>
      <c r="C3" s="547">
        <f>'初期設定'!D9</f>
        <v>0</v>
      </c>
      <c r="D3" s="548"/>
      <c r="E3" s="548"/>
      <c r="F3" s="548"/>
      <c r="G3" s="548"/>
      <c r="H3" s="309">
        <f>'初期設定'!D39</f>
        <v>0</v>
      </c>
      <c r="I3" s="352"/>
      <c r="J3" s="353"/>
      <c r="K3" s="354"/>
    </row>
    <row r="4" spans="2:11" ht="13.5">
      <c r="B4" s="38"/>
      <c r="C4" s="276"/>
      <c r="D4" s="277">
        <v>1</v>
      </c>
      <c r="E4" s="278">
        <v>2</v>
      </c>
      <c r="F4" s="278">
        <v>3</v>
      </c>
      <c r="G4" s="278">
        <v>4</v>
      </c>
      <c r="H4" s="279"/>
      <c r="I4" s="552" t="s">
        <v>256</v>
      </c>
      <c r="J4" s="553"/>
      <c r="K4" s="554"/>
    </row>
    <row r="5" spans="2:11" ht="90" customHeight="1">
      <c r="B5" s="280"/>
      <c r="C5" s="281"/>
      <c r="D5" s="282" t="s">
        <v>280</v>
      </c>
      <c r="E5" s="283" t="s">
        <v>271</v>
      </c>
      <c r="F5" s="283" t="s">
        <v>272</v>
      </c>
      <c r="G5" s="283" t="s">
        <v>274</v>
      </c>
      <c r="H5" s="284" t="s">
        <v>234</v>
      </c>
      <c r="I5" s="344" t="s">
        <v>257</v>
      </c>
      <c r="J5" s="338" t="s">
        <v>255</v>
      </c>
      <c r="K5" s="284" t="s">
        <v>281</v>
      </c>
    </row>
    <row r="6" spans="2:11" ht="13.5">
      <c r="B6" s="285"/>
      <c r="C6" s="286"/>
      <c r="D6" s="287" t="s">
        <v>260</v>
      </c>
      <c r="E6" s="288" t="s">
        <v>260</v>
      </c>
      <c r="F6" s="288" t="s">
        <v>260</v>
      </c>
      <c r="G6" s="288" t="s">
        <v>260</v>
      </c>
      <c r="H6" s="289">
        <f>'初期設定'!D10</f>
        <v>0</v>
      </c>
      <c r="I6" s="339"/>
      <c r="J6" s="255"/>
      <c r="K6" s="349"/>
    </row>
    <row r="7" spans="2:11" ht="13.5">
      <c r="B7" s="290"/>
      <c r="C7" s="291" t="s">
        <v>231</v>
      </c>
      <c r="D7" s="292"/>
      <c r="E7" s="292"/>
      <c r="F7" s="292"/>
      <c r="G7" s="292"/>
      <c r="H7" s="293"/>
      <c r="I7" s="339"/>
      <c r="J7" s="255"/>
      <c r="K7" s="349"/>
    </row>
    <row r="8" spans="2:11" ht="14.25" thickBot="1">
      <c r="B8" s="294" t="s">
        <v>232</v>
      </c>
      <c r="C8" s="295" t="s">
        <v>233</v>
      </c>
      <c r="D8" s="296">
        <f>'GA-2'!F5</f>
        <v>0</v>
      </c>
      <c r="E8" s="297">
        <f>'GA-2'!F6</f>
        <v>0</v>
      </c>
      <c r="F8" s="297">
        <f>'GA-2'!F7</f>
        <v>0</v>
      </c>
      <c r="G8" s="297">
        <f>'GA-2'!F8</f>
        <v>0</v>
      </c>
      <c r="H8" s="298"/>
      <c r="I8" s="340"/>
      <c r="J8" s="341"/>
      <c r="K8" s="350"/>
    </row>
    <row r="9" spans="1:11" ht="17.25" customHeight="1">
      <c r="A9" s="299" t="str">
        <f>IF(COUNTA(D9:G9)=5,"合格","×")</f>
        <v>×</v>
      </c>
      <c r="B9" s="549">
        <f>'GA-6'!C4</f>
        <v>0</v>
      </c>
      <c r="C9" s="550"/>
      <c r="D9" s="307"/>
      <c r="E9" s="307"/>
      <c r="F9" s="307"/>
      <c r="G9" s="347"/>
      <c r="H9" s="301"/>
      <c r="I9" s="342"/>
      <c r="J9" s="343"/>
      <c r="K9" s="351"/>
    </row>
    <row r="10" spans="1:11" ht="17.25" customHeight="1">
      <c r="A10" s="299" t="str">
        <f aca="true" t="shared" si="0" ref="A10:A39">IF(COUNTA(D10:G10)=5,"合格","×")</f>
        <v>×</v>
      </c>
      <c r="B10" s="551">
        <f>'GA-6'!C5</f>
        <v>0</v>
      </c>
      <c r="C10" s="491"/>
      <c r="D10" s="307"/>
      <c r="E10" s="307"/>
      <c r="F10" s="307"/>
      <c r="G10" s="347"/>
      <c r="H10" s="301"/>
      <c r="I10" s="339"/>
      <c r="J10" s="255"/>
      <c r="K10" s="349"/>
    </row>
    <row r="11" spans="1:11" ht="17.25" customHeight="1">
      <c r="A11" s="299" t="str">
        <f t="shared" si="0"/>
        <v>×</v>
      </c>
      <c r="B11" s="551">
        <f>'GA-6'!C6</f>
        <v>0</v>
      </c>
      <c r="C11" s="491"/>
      <c r="D11" s="307"/>
      <c r="E11" s="307"/>
      <c r="F11" s="307"/>
      <c r="G11" s="347"/>
      <c r="H11" s="301"/>
      <c r="I11" s="339"/>
      <c r="J11" s="255"/>
      <c r="K11" s="349"/>
    </row>
    <row r="12" spans="1:11" ht="17.25" customHeight="1">
      <c r="A12" s="299" t="str">
        <f t="shared" si="0"/>
        <v>×</v>
      </c>
      <c r="B12" s="551">
        <f>'GA-6'!C7</f>
        <v>0</v>
      </c>
      <c r="C12" s="491"/>
      <c r="D12" s="307"/>
      <c r="E12" s="307"/>
      <c r="F12" s="307"/>
      <c r="G12" s="347"/>
      <c r="H12" s="301"/>
      <c r="I12" s="339"/>
      <c r="J12" s="255"/>
      <c r="K12" s="349"/>
    </row>
    <row r="13" spans="1:11" ht="17.25" customHeight="1">
      <c r="A13" s="299" t="str">
        <f t="shared" si="0"/>
        <v>×</v>
      </c>
      <c r="B13" s="551">
        <f>'GA-6'!C8</f>
        <v>0</v>
      </c>
      <c r="C13" s="491"/>
      <c r="D13" s="307"/>
      <c r="E13" s="307"/>
      <c r="F13" s="307"/>
      <c r="G13" s="347"/>
      <c r="H13" s="301"/>
      <c r="I13" s="339"/>
      <c r="J13" s="255"/>
      <c r="K13" s="349"/>
    </row>
    <row r="14" spans="1:11" ht="17.25" customHeight="1">
      <c r="A14" s="299" t="str">
        <f t="shared" si="0"/>
        <v>×</v>
      </c>
      <c r="B14" s="551">
        <f>'GA-6'!C9</f>
        <v>0</v>
      </c>
      <c r="C14" s="491"/>
      <c r="D14" s="307"/>
      <c r="E14" s="307"/>
      <c r="F14" s="307"/>
      <c r="G14" s="347"/>
      <c r="H14" s="301"/>
      <c r="I14" s="339"/>
      <c r="J14" s="255"/>
      <c r="K14" s="349"/>
    </row>
    <row r="15" spans="1:11" ht="17.25" customHeight="1">
      <c r="A15" s="299" t="str">
        <f t="shared" si="0"/>
        <v>×</v>
      </c>
      <c r="B15" s="551">
        <f>'GA-6'!C10</f>
        <v>0</v>
      </c>
      <c r="C15" s="491"/>
      <c r="D15" s="307"/>
      <c r="E15" s="307"/>
      <c r="F15" s="307"/>
      <c r="G15" s="347"/>
      <c r="H15" s="301"/>
      <c r="I15" s="339"/>
      <c r="J15" s="255"/>
      <c r="K15" s="349"/>
    </row>
    <row r="16" spans="1:11" ht="17.25" customHeight="1">
      <c r="A16" s="299" t="str">
        <f t="shared" si="0"/>
        <v>×</v>
      </c>
      <c r="B16" s="551">
        <f>'GA-6'!C11</f>
        <v>0</v>
      </c>
      <c r="C16" s="491"/>
      <c r="D16" s="307"/>
      <c r="E16" s="307"/>
      <c r="F16" s="307"/>
      <c r="G16" s="347"/>
      <c r="H16" s="301"/>
      <c r="I16" s="339"/>
      <c r="J16" s="255"/>
      <c r="K16" s="349"/>
    </row>
    <row r="17" spans="1:11" ht="17.25" customHeight="1">
      <c r="A17" s="299" t="str">
        <f t="shared" si="0"/>
        <v>×</v>
      </c>
      <c r="B17" s="551">
        <f>'GA-6'!C12</f>
        <v>0</v>
      </c>
      <c r="C17" s="491"/>
      <c r="D17" s="307"/>
      <c r="E17" s="300"/>
      <c r="F17" s="300"/>
      <c r="G17" s="300"/>
      <c r="H17" s="301"/>
      <c r="I17" s="339"/>
      <c r="J17" s="255"/>
      <c r="K17" s="349"/>
    </row>
    <row r="18" spans="1:11" ht="17.25" customHeight="1">
      <c r="A18" s="299" t="str">
        <f t="shared" si="0"/>
        <v>×</v>
      </c>
      <c r="B18" s="551">
        <f>'GA-6'!C13</f>
        <v>0</v>
      </c>
      <c r="C18" s="491"/>
      <c r="D18" s="307"/>
      <c r="E18" s="300"/>
      <c r="F18" s="300"/>
      <c r="G18" s="300"/>
      <c r="H18" s="301"/>
      <c r="I18" s="339"/>
      <c r="J18" s="255"/>
      <c r="K18" s="349"/>
    </row>
    <row r="19" spans="1:11" ht="17.25" customHeight="1">
      <c r="A19" s="299" t="str">
        <f t="shared" si="0"/>
        <v>×</v>
      </c>
      <c r="B19" s="551">
        <f>'GA-6'!C14</f>
        <v>0</v>
      </c>
      <c r="C19" s="491"/>
      <c r="D19" s="307"/>
      <c r="E19" s="300"/>
      <c r="F19" s="300"/>
      <c r="G19" s="300"/>
      <c r="H19" s="301"/>
      <c r="I19" s="339"/>
      <c r="J19" s="255"/>
      <c r="K19" s="349"/>
    </row>
    <row r="20" spans="1:11" ht="17.25" customHeight="1">
      <c r="A20" s="299" t="str">
        <f t="shared" si="0"/>
        <v>×</v>
      </c>
      <c r="B20" s="551">
        <f>'GA-6'!C15</f>
        <v>0</v>
      </c>
      <c r="C20" s="491"/>
      <c r="D20" s="307"/>
      <c r="E20" s="300"/>
      <c r="F20" s="300"/>
      <c r="G20" s="300"/>
      <c r="H20" s="301"/>
      <c r="I20" s="339"/>
      <c r="J20" s="255"/>
      <c r="K20" s="349"/>
    </row>
    <row r="21" spans="1:11" ht="17.25" customHeight="1">
      <c r="A21" s="299" t="str">
        <f t="shared" si="0"/>
        <v>×</v>
      </c>
      <c r="B21" s="551">
        <f>'GA-6'!C16</f>
        <v>0</v>
      </c>
      <c r="C21" s="491"/>
      <c r="D21" s="308"/>
      <c r="E21" s="303"/>
      <c r="F21" s="303"/>
      <c r="G21" s="303"/>
      <c r="H21" s="304"/>
      <c r="I21" s="339"/>
      <c r="J21" s="255"/>
      <c r="K21" s="349"/>
    </row>
    <row r="22" spans="1:11" ht="17.25" customHeight="1">
      <c r="A22" s="299" t="str">
        <f t="shared" si="0"/>
        <v>×</v>
      </c>
      <c r="B22" s="551">
        <f>'GA-6'!C17</f>
        <v>0</v>
      </c>
      <c r="C22" s="491"/>
      <c r="D22" s="308"/>
      <c r="E22" s="303"/>
      <c r="F22" s="303"/>
      <c r="G22" s="303"/>
      <c r="H22" s="304"/>
      <c r="I22" s="339"/>
      <c r="J22" s="255"/>
      <c r="K22" s="349"/>
    </row>
    <row r="23" spans="1:11" ht="17.25" customHeight="1">
      <c r="A23" s="299" t="str">
        <f t="shared" si="0"/>
        <v>×</v>
      </c>
      <c r="B23" s="551">
        <f>'GA-6'!C18</f>
        <v>0</v>
      </c>
      <c r="C23" s="491"/>
      <c r="D23" s="308"/>
      <c r="E23" s="303"/>
      <c r="F23" s="303"/>
      <c r="G23" s="303"/>
      <c r="H23" s="304"/>
      <c r="I23" s="339"/>
      <c r="J23" s="255"/>
      <c r="K23" s="349"/>
    </row>
    <row r="24" spans="1:11" ht="17.25" customHeight="1">
      <c r="A24" s="299" t="str">
        <f t="shared" si="0"/>
        <v>×</v>
      </c>
      <c r="B24" s="551">
        <f>'GA-6'!C19</f>
        <v>0</v>
      </c>
      <c r="C24" s="491"/>
      <c r="D24" s="308"/>
      <c r="E24" s="303"/>
      <c r="F24" s="303"/>
      <c r="G24" s="303"/>
      <c r="H24" s="304"/>
      <c r="I24" s="339"/>
      <c r="J24" s="255"/>
      <c r="K24" s="349"/>
    </row>
    <row r="25" spans="1:11" ht="17.25" customHeight="1">
      <c r="A25" s="299" t="str">
        <f t="shared" si="0"/>
        <v>×</v>
      </c>
      <c r="B25" s="551">
        <f>'GA-6'!C20</f>
        <v>0</v>
      </c>
      <c r="C25" s="491"/>
      <c r="D25" s="308"/>
      <c r="E25" s="303"/>
      <c r="F25" s="303"/>
      <c r="G25" s="303"/>
      <c r="H25" s="304"/>
      <c r="I25" s="339"/>
      <c r="J25" s="255"/>
      <c r="K25" s="349"/>
    </row>
    <row r="26" spans="1:11" ht="17.25" customHeight="1">
      <c r="A26" s="299" t="str">
        <f t="shared" si="0"/>
        <v>×</v>
      </c>
      <c r="B26" s="551">
        <f>'GA-6'!C21</f>
        <v>0</v>
      </c>
      <c r="C26" s="491"/>
      <c r="D26" s="308"/>
      <c r="E26" s="303"/>
      <c r="F26" s="303"/>
      <c r="G26" s="303"/>
      <c r="H26" s="304"/>
      <c r="I26" s="339"/>
      <c r="J26" s="255"/>
      <c r="K26" s="349"/>
    </row>
    <row r="27" spans="1:11" ht="17.25" customHeight="1">
      <c r="A27" s="299" t="str">
        <f t="shared" si="0"/>
        <v>×</v>
      </c>
      <c r="B27" s="551">
        <f>'GA-6'!C22</f>
        <v>0</v>
      </c>
      <c r="C27" s="491"/>
      <c r="D27" s="308"/>
      <c r="E27" s="303"/>
      <c r="F27" s="303"/>
      <c r="G27" s="303"/>
      <c r="H27" s="304"/>
      <c r="I27" s="339"/>
      <c r="J27" s="255"/>
      <c r="K27" s="349"/>
    </row>
    <row r="28" spans="1:11" ht="17.25" customHeight="1">
      <c r="A28" s="299" t="str">
        <f t="shared" si="0"/>
        <v>×</v>
      </c>
      <c r="B28" s="551">
        <f>'GA-6'!C23</f>
        <v>0</v>
      </c>
      <c r="C28" s="491"/>
      <c r="D28" s="308"/>
      <c r="E28" s="303"/>
      <c r="F28" s="303"/>
      <c r="G28" s="303"/>
      <c r="H28" s="304"/>
      <c r="I28" s="339"/>
      <c r="J28" s="255"/>
      <c r="K28" s="349"/>
    </row>
    <row r="29" spans="1:11" ht="17.25" customHeight="1">
      <c r="A29" s="299" t="str">
        <f t="shared" si="0"/>
        <v>×</v>
      </c>
      <c r="B29" s="551">
        <f>'GA-6'!C24</f>
        <v>0</v>
      </c>
      <c r="C29" s="491"/>
      <c r="D29" s="308"/>
      <c r="E29" s="303"/>
      <c r="F29" s="303"/>
      <c r="G29" s="303"/>
      <c r="H29" s="304"/>
      <c r="I29" s="339"/>
      <c r="J29" s="255"/>
      <c r="K29" s="349"/>
    </row>
    <row r="30" spans="1:11" ht="17.25" customHeight="1">
      <c r="A30" s="299" t="str">
        <f t="shared" si="0"/>
        <v>×</v>
      </c>
      <c r="B30" s="551">
        <f>'GA-6'!C25</f>
        <v>0</v>
      </c>
      <c r="C30" s="491"/>
      <c r="D30" s="308"/>
      <c r="E30" s="303"/>
      <c r="F30" s="303"/>
      <c r="G30" s="303"/>
      <c r="H30" s="304"/>
      <c r="I30" s="339"/>
      <c r="J30" s="255"/>
      <c r="K30" s="349"/>
    </row>
    <row r="31" spans="1:11" ht="17.25" customHeight="1">
      <c r="A31" s="299" t="str">
        <f t="shared" si="0"/>
        <v>×</v>
      </c>
      <c r="B31" s="551">
        <f>'GA-6'!C26</f>
        <v>0</v>
      </c>
      <c r="C31" s="491"/>
      <c r="D31" s="308"/>
      <c r="E31" s="303"/>
      <c r="F31" s="303"/>
      <c r="G31" s="303"/>
      <c r="H31" s="304"/>
      <c r="I31" s="339"/>
      <c r="J31" s="255"/>
      <c r="K31" s="349"/>
    </row>
    <row r="32" spans="1:11" ht="17.25" customHeight="1">
      <c r="A32" s="299" t="str">
        <f t="shared" si="0"/>
        <v>×</v>
      </c>
      <c r="B32" s="551">
        <f>'GA-6'!C27</f>
        <v>0</v>
      </c>
      <c r="C32" s="491"/>
      <c r="D32" s="308"/>
      <c r="E32" s="303"/>
      <c r="F32" s="303"/>
      <c r="G32" s="303"/>
      <c r="H32" s="304"/>
      <c r="I32" s="339"/>
      <c r="J32" s="255"/>
      <c r="K32" s="349"/>
    </row>
    <row r="33" spans="1:11" ht="17.25" customHeight="1">
      <c r="A33" s="299" t="str">
        <f t="shared" si="0"/>
        <v>×</v>
      </c>
      <c r="B33" s="555">
        <f>'GA-6'!C28</f>
        <v>0</v>
      </c>
      <c r="C33" s="556"/>
      <c r="D33" s="302"/>
      <c r="E33" s="302"/>
      <c r="F33" s="302"/>
      <c r="G33" s="302"/>
      <c r="H33" s="304"/>
      <c r="I33" s="339"/>
      <c r="J33" s="255"/>
      <c r="K33" s="349"/>
    </row>
    <row r="34" spans="1:11" ht="17.25" customHeight="1">
      <c r="A34" s="299" t="str">
        <f t="shared" si="0"/>
        <v>×</v>
      </c>
      <c r="B34" s="555">
        <f>'GA-6'!C29</f>
        <v>0</v>
      </c>
      <c r="C34" s="556"/>
      <c r="D34" s="302"/>
      <c r="E34" s="302"/>
      <c r="F34" s="302"/>
      <c r="G34" s="302"/>
      <c r="H34" s="304"/>
      <c r="I34" s="339"/>
      <c r="J34" s="255"/>
      <c r="K34" s="349"/>
    </row>
    <row r="35" spans="1:11" ht="17.25" customHeight="1">
      <c r="A35" s="299" t="str">
        <f t="shared" si="0"/>
        <v>×</v>
      </c>
      <c r="B35" s="555">
        <f>'GA-6'!C30</f>
        <v>0</v>
      </c>
      <c r="C35" s="556"/>
      <c r="D35" s="302"/>
      <c r="E35" s="302"/>
      <c r="F35" s="302"/>
      <c r="G35" s="302"/>
      <c r="H35" s="304"/>
      <c r="I35" s="339"/>
      <c r="J35" s="255"/>
      <c r="K35" s="349"/>
    </row>
    <row r="36" spans="1:11" ht="17.25" customHeight="1">
      <c r="A36" s="299" t="str">
        <f t="shared" si="0"/>
        <v>×</v>
      </c>
      <c r="B36" s="555">
        <f>'GA-6'!C31</f>
        <v>0</v>
      </c>
      <c r="C36" s="556"/>
      <c r="D36" s="302"/>
      <c r="E36" s="302"/>
      <c r="F36" s="302"/>
      <c r="G36" s="302"/>
      <c r="H36" s="304"/>
      <c r="I36" s="339"/>
      <c r="J36" s="255"/>
      <c r="K36" s="349"/>
    </row>
    <row r="37" spans="1:11" ht="17.25" customHeight="1">
      <c r="A37" s="299" t="str">
        <f t="shared" si="0"/>
        <v>×</v>
      </c>
      <c r="B37" s="555">
        <f>'GA-6'!C32</f>
        <v>0</v>
      </c>
      <c r="C37" s="556"/>
      <c r="D37" s="302"/>
      <c r="E37" s="302"/>
      <c r="F37" s="302"/>
      <c r="G37" s="302"/>
      <c r="H37" s="304"/>
      <c r="I37" s="339"/>
      <c r="J37" s="255"/>
      <c r="K37" s="349"/>
    </row>
    <row r="38" spans="1:11" ht="17.25" customHeight="1">
      <c r="A38" s="299" t="str">
        <f t="shared" si="0"/>
        <v>×</v>
      </c>
      <c r="B38" s="555">
        <f>'GA-6'!C33</f>
        <v>0</v>
      </c>
      <c r="C38" s="556"/>
      <c r="D38" s="302"/>
      <c r="E38" s="302"/>
      <c r="F38" s="302"/>
      <c r="G38" s="302"/>
      <c r="H38" s="304"/>
      <c r="I38" s="339"/>
      <c r="J38" s="255"/>
      <c r="K38" s="349"/>
    </row>
    <row r="39" spans="1:11" ht="17.25" customHeight="1" thickBot="1">
      <c r="A39" s="299" t="str">
        <f t="shared" si="0"/>
        <v>×</v>
      </c>
      <c r="B39" s="557">
        <f>'GA-6'!C34</f>
        <v>0</v>
      </c>
      <c r="C39" s="558"/>
      <c r="D39" s="305"/>
      <c r="E39" s="305"/>
      <c r="F39" s="305"/>
      <c r="G39" s="305"/>
      <c r="H39" s="306"/>
      <c r="I39" s="340"/>
      <c r="J39" s="341"/>
      <c r="K39" s="350"/>
    </row>
  </sheetData>
  <sheetProtection password="CC6F" sheet="1"/>
  <mergeCells count="33">
    <mergeCell ref="I4:K4"/>
    <mergeCell ref="B38:C38"/>
    <mergeCell ref="B39:C3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C3:G3"/>
    <mergeCell ref="B9:C9"/>
    <mergeCell ref="B10:C10"/>
    <mergeCell ref="B11:C11"/>
    <mergeCell ref="B12:C12"/>
    <mergeCell ref="B13:C13"/>
  </mergeCells>
  <printOptions/>
  <pageMargins left="0.28" right="0.17" top="1" bottom="1" header="0.512" footer="0.512"/>
  <pageSetup horizontalDpi="300" verticalDpi="300" orientation="portrait" paperSize="9" scale="95" r:id="rId3"/>
  <headerFooter alignWithMargins="0">
    <oddHeader>&amp;C&amp;14ＲＡＣ学校連携コーディネーター養成講座　基礎課程　受講状況一覧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outlinePr summaryBelow="0"/>
  </sheetPr>
  <dimension ref="A1:P87"/>
  <sheetViews>
    <sheetView showZeros="0" zoomScalePageLayoutView="0" workbookViewId="0" topLeftCell="A1">
      <selection activeCell="J10" sqref="J10"/>
    </sheetView>
  </sheetViews>
  <sheetFormatPr defaultColWidth="9.00390625" defaultRowHeight="13.5"/>
  <cols>
    <col min="1" max="1" width="3.75390625" style="0" bestFit="1" customWidth="1"/>
    <col min="2" max="2" width="8.125" style="0" bestFit="1" customWidth="1"/>
    <col min="4" max="4" width="27.75390625" style="0" customWidth="1"/>
    <col min="5" max="5" width="18.875" style="0" customWidth="1"/>
    <col min="9" max="9" width="14.625" style="0" customWidth="1"/>
    <col min="12" max="12" width="6.875" style="0" customWidth="1"/>
  </cols>
  <sheetData>
    <row r="1" spans="1:15" ht="21">
      <c r="A1" s="57"/>
      <c r="B1" s="559" t="s">
        <v>69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8"/>
      <c r="N1" s="58"/>
      <c r="O1" s="58"/>
    </row>
    <row r="2" spans="1:15" ht="13.5">
      <c r="A2" s="57"/>
      <c r="C2" s="57"/>
      <c r="D2" s="57"/>
      <c r="E2" s="60"/>
      <c r="F2" s="61"/>
      <c r="G2" s="62"/>
      <c r="H2" s="63"/>
      <c r="I2" s="63"/>
      <c r="J2" s="62"/>
      <c r="K2" s="62"/>
      <c r="L2" s="62" t="s">
        <v>70</v>
      </c>
      <c r="M2" s="62"/>
      <c r="N2" s="62"/>
      <c r="O2" s="62"/>
    </row>
    <row r="3" spans="1:15" ht="13.5">
      <c r="A3" s="57"/>
      <c r="C3" s="96"/>
      <c r="D3" s="96"/>
      <c r="E3" s="145" t="s">
        <v>72</v>
      </c>
      <c r="F3" s="578">
        <f>'初期設定'!D4</f>
        <v>0</v>
      </c>
      <c r="G3" s="579"/>
      <c r="H3" s="579"/>
      <c r="I3" s="579"/>
      <c r="J3" s="579"/>
      <c r="K3" s="579"/>
      <c r="L3" s="580"/>
      <c r="M3" s="57"/>
      <c r="N3" s="57"/>
      <c r="O3" s="57"/>
    </row>
    <row r="4" spans="1:15" ht="13.5">
      <c r="A4" s="57"/>
      <c r="B4" s="346" t="s">
        <v>266</v>
      </c>
      <c r="C4" s="82"/>
      <c r="D4" s="82"/>
      <c r="E4" s="146" t="s">
        <v>71</v>
      </c>
      <c r="F4" s="578">
        <f>'初期設定'!D9</f>
        <v>0</v>
      </c>
      <c r="G4" s="579"/>
      <c r="H4" s="579"/>
      <c r="I4" s="579"/>
      <c r="J4" s="579"/>
      <c r="K4" s="579"/>
      <c r="L4" s="580"/>
      <c r="M4" s="57"/>
      <c r="N4" s="57"/>
      <c r="O4" s="57"/>
    </row>
    <row r="5" spans="1:15" ht="13.5">
      <c r="A5" s="57"/>
      <c r="B5" s="59"/>
      <c r="C5" s="82"/>
      <c r="D5" s="82"/>
      <c r="E5" s="146" t="s">
        <v>99</v>
      </c>
      <c r="F5" s="578">
        <f>'初期設定'!D39</f>
        <v>0</v>
      </c>
      <c r="G5" s="579"/>
      <c r="H5" s="579"/>
      <c r="I5" s="579"/>
      <c r="J5" s="579"/>
      <c r="K5" s="579"/>
      <c r="L5" s="580"/>
      <c r="M5" s="57"/>
      <c r="N5" s="57"/>
      <c r="O5" s="57"/>
    </row>
    <row r="6" spans="1:15" ht="13.5">
      <c r="A6" s="57"/>
      <c r="B6" s="59"/>
      <c r="C6" s="82"/>
      <c r="D6" s="82"/>
      <c r="E6" s="97"/>
      <c r="F6" s="109"/>
      <c r="G6" s="110"/>
      <c r="H6" s="110"/>
      <c r="I6" s="110"/>
      <c r="J6" s="110"/>
      <c r="K6" s="109"/>
      <c r="L6" s="109"/>
      <c r="M6" s="57"/>
      <c r="N6" s="57"/>
      <c r="O6" s="57"/>
    </row>
    <row r="7" spans="1:15" ht="13.5">
      <c r="A7" s="57"/>
      <c r="B7" s="59"/>
      <c r="C7" s="82"/>
      <c r="D7" s="82"/>
      <c r="G7" s="147" t="s">
        <v>95</v>
      </c>
      <c r="H7" s="148">
        <f>F79</f>
        <v>0</v>
      </c>
      <c r="I7" s="149" t="s">
        <v>96</v>
      </c>
      <c r="J7" s="150">
        <f>G79</f>
        <v>0</v>
      </c>
      <c r="K7" s="95"/>
      <c r="L7" s="95"/>
      <c r="M7" s="57"/>
      <c r="N7" s="57"/>
      <c r="O7" s="57"/>
    </row>
    <row r="8" spans="1:15" ht="13.5">
      <c r="A8" s="57"/>
      <c r="B8" s="59" t="s">
        <v>169</v>
      </c>
      <c r="C8" s="82"/>
      <c r="D8" s="82"/>
      <c r="G8" s="151"/>
      <c r="H8" s="152"/>
      <c r="I8" s="153" t="s">
        <v>97</v>
      </c>
      <c r="J8" s="150">
        <f>H79</f>
        <v>0</v>
      </c>
      <c r="K8" s="95"/>
      <c r="L8" s="95"/>
      <c r="M8" s="57"/>
      <c r="O8" s="57"/>
    </row>
    <row r="9" spans="1:15" ht="14.25" thickBot="1">
      <c r="A9" s="57"/>
      <c r="B9" s="59"/>
      <c r="C9" s="82"/>
      <c r="D9" s="82"/>
      <c r="G9" s="151"/>
      <c r="H9" s="326"/>
      <c r="I9" s="327" t="s">
        <v>80</v>
      </c>
      <c r="J9" s="325">
        <f>J79</f>
        <v>0</v>
      </c>
      <c r="K9" s="95"/>
      <c r="L9" s="95"/>
      <c r="M9" s="57"/>
      <c r="N9" s="57"/>
      <c r="O9" s="57"/>
    </row>
    <row r="10" spans="1:15" ht="13.5">
      <c r="A10" s="57"/>
      <c r="B10" s="59"/>
      <c r="C10" s="82"/>
      <c r="D10" s="82"/>
      <c r="G10" s="588" t="s">
        <v>237</v>
      </c>
      <c r="H10" s="589"/>
      <c r="I10" s="589"/>
      <c r="J10" s="329">
        <f>MIN(J7-H7,J8)</f>
        <v>0</v>
      </c>
      <c r="K10" s="95"/>
      <c r="L10" s="95"/>
      <c r="M10" s="57"/>
      <c r="N10" s="57"/>
      <c r="O10" s="57"/>
    </row>
    <row r="11" spans="1:15" ht="14.25" thickBot="1">
      <c r="A11" s="57"/>
      <c r="B11" s="59"/>
      <c r="C11" s="82"/>
      <c r="D11" s="82"/>
      <c r="G11" s="551" t="s">
        <v>177</v>
      </c>
      <c r="H11" s="490"/>
      <c r="I11" s="490"/>
      <c r="J11" s="332">
        <v>50000</v>
      </c>
      <c r="K11" s="95"/>
      <c r="L11" s="95"/>
      <c r="M11" s="57"/>
      <c r="N11" s="57"/>
      <c r="O11" s="57"/>
    </row>
    <row r="12" spans="1:15" ht="15" thickBot="1" thickTop="1">
      <c r="A12" s="57"/>
      <c r="B12" s="59"/>
      <c r="C12" s="82"/>
      <c r="D12" s="82"/>
      <c r="G12" s="330" t="s">
        <v>178</v>
      </c>
      <c r="H12" s="331"/>
      <c r="I12" s="331"/>
      <c r="J12" s="111">
        <f>MIN(J10,J11)</f>
        <v>0</v>
      </c>
      <c r="K12" s="95"/>
      <c r="L12" s="95"/>
      <c r="M12" s="57"/>
      <c r="N12" s="57"/>
      <c r="O12" s="57"/>
    </row>
    <row r="13" spans="1:15" ht="13.5">
      <c r="A13" s="57"/>
      <c r="B13" s="59"/>
      <c r="C13" s="82"/>
      <c r="D13" s="82"/>
      <c r="F13" s="98"/>
      <c r="G13" s="328"/>
      <c r="H13" s="110"/>
      <c r="I13" s="328"/>
      <c r="J13" s="108"/>
      <c r="K13" s="87"/>
      <c r="L13" s="87"/>
      <c r="M13" s="57"/>
      <c r="N13" s="57"/>
      <c r="O13" s="57"/>
    </row>
    <row r="14" spans="1:14" ht="13.5">
      <c r="A14" s="61"/>
      <c r="B14" s="560" t="s">
        <v>73</v>
      </c>
      <c r="C14" s="563" t="s">
        <v>74</v>
      </c>
      <c r="D14" s="566" t="s">
        <v>75</v>
      </c>
      <c r="E14" s="569" t="s">
        <v>76</v>
      </c>
      <c r="F14" s="566" t="s">
        <v>77</v>
      </c>
      <c r="G14" s="572" t="s">
        <v>78</v>
      </c>
      <c r="H14" s="575" t="s">
        <v>79</v>
      </c>
      <c r="I14" s="576"/>
      <c r="J14" s="560" t="s">
        <v>80</v>
      </c>
      <c r="K14" s="560" t="s">
        <v>81</v>
      </c>
      <c r="L14" s="581" t="s">
        <v>82</v>
      </c>
      <c r="M14" s="61"/>
      <c r="N14" s="61"/>
    </row>
    <row r="15" spans="1:14" ht="13.5" customHeight="1">
      <c r="A15" s="61"/>
      <c r="B15" s="561"/>
      <c r="C15" s="564"/>
      <c r="D15" s="567"/>
      <c r="E15" s="570"/>
      <c r="F15" s="567"/>
      <c r="G15" s="573"/>
      <c r="H15" s="584" t="s">
        <v>83</v>
      </c>
      <c r="I15" s="586" t="s">
        <v>84</v>
      </c>
      <c r="J15" s="561"/>
      <c r="K15" s="561"/>
      <c r="L15" s="582"/>
      <c r="M15" s="61"/>
      <c r="N15" s="61"/>
    </row>
    <row r="16" spans="1:14" ht="13.5">
      <c r="A16" s="61"/>
      <c r="B16" s="562"/>
      <c r="C16" s="565"/>
      <c r="D16" s="568"/>
      <c r="E16" s="571"/>
      <c r="F16" s="568"/>
      <c r="G16" s="574"/>
      <c r="H16" s="585"/>
      <c r="I16" s="587"/>
      <c r="J16" s="562"/>
      <c r="K16" s="562"/>
      <c r="L16" s="583"/>
      <c r="M16" s="61"/>
      <c r="N16" s="61"/>
    </row>
    <row r="17" spans="1:14" ht="13.5">
      <c r="A17" s="64" t="s">
        <v>85</v>
      </c>
      <c r="B17" s="65">
        <v>101</v>
      </c>
      <c r="C17" s="66" t="s">
        <v>86</v>
      </c>
      <c r="D17" s="67" t="s">
        <v>87</v>
      </c>
      <c r="E17" s="67" t="s">
        <v>88</v>
      </c>
      <c r="F17" s="68"/>
      <c r="G17" s="83">
        <v>30000</v>
      </c>
      <c r="H17" s="104">
        <v>20000</v>
      </c>
      <c r="I17" s="106"/>
      <c r="J17" s="69">
        <v>10000</v>
      </c>
      <c r="K17" s="70">
        <f>G17-(H17+J17)</f>
        <v>0</v>
      </c>
      <c r="L17" s="84"/>
      <c r="M17" s="61"/>
      <c r="N17" s="61"/>
    </row>
    <row r="18" spans="1:14" ht="13.5">
      <c r="A18" s="61"/>
      <c r="B18" s="154"/>
      <c r="C18" s="155"/>
      <c r="D18" s="156"/>
      <c r="E18" s="156"/>
      <c r="F18" s="157"/>
      <c r="G18" s="158"/>
      <c r="H18" s="159"/>
      <c r="I18" s="160"/>
      <c r="J18" s="154"/>
      <c r="K18" s="112">
        <f aca="true" t="shared" si="0" ref="K18:K79">G18-(H18+J18)</f>
        <v>0</v>
      </c>
      <c r="L18" s="113"/>
      <c r="M18" s="61"/>
      <c r="N18" s="61"/>
    </row>
    <row r="19" spans="1:14" ht="13.5">
      <c r="A19" s="61"/>
      <c r="B19" s="154"/>
      <c r="C19" s="155"/>
      <c r="D19" s="156"/>
      <c r="E19" s="156"/>
      <c r="F19" s="157"/>
      <c r="G19" s="158"/>
      <c r="H19" s="159"/>
      <c r="I19" s="160"/>
      <c r="J19" s="154"/>
      <c r="K19" s="112">
        <f t="shared" si="0"/>
        <v>0</v>
      </c>
      <c r="L19" s="113"/>
      <c r="M19" s="61"/>
      <c r="N19" s="61"/>
    </row>
    <row r="20" spans="1:14" ht="13.5">
      <c r="A20" s="61"/>
      <c r="B20" s="154"/>
      <c r="C20" s="155"/>
      <c r="D20" s="156"/>
      <c r="E20" s="156"/>
      <c r="F20" s="157"/>
      <c r="G20" s="158"/>
      <c r="H20" s="159"/>
      <c r="I20" s="160"/>
      <c r="J20" s="154"/>
      <c r="K20" s="112">
        <f t="shared" si="0"/>
        <v>0</v>
      </c>
      <c r="L20" s="113"/>
      <c r="M20" s="61"/>
      <c r="N20" s="61"/>
    </row>
    <row r="21" spans="1:14" ht="13.5">
      <c r="A21" s="61"/>
      <c r="B21" s="154"/>
      <c r="C21" s="155"/>
      <c r="D21" s="156"/>
      <c r="E21" s="156"/>
      <c r="F21" s="157"/>
      <c r="G21" s="158"/>
      <c r="H21" s="159"/>
      <c r="I21" s="160"/>
      <c r="J21" s="154"/>
      <c r="K21" s="112">
        <f t="shared" si="0"/>
        <v>0</v>
      </c>
      <c r="L21" s="113"/>
      <c r="M21" s="61"/>
      <c r="N21" s="61"/>
    </row>
    <row r="22" spans="1:14" ht="13.5">
      <c r="A22" s="61"/>
      <c r="B22" s="154"/>
      <c r="C22" s="155"/>
      <c r="D22" s="156"/>
      <c r="E22" s="156"/>
      <c r="F22" s="157"/>
      <c r="G22" s="158"/>
      <c r="H22" s="159"/>
      <c r="I22" s="160"/>
      <c r="J22" s="154"/>
      <c r="K22" s="112">
        <f t="shared" si="0"/>
        <v>0</v>
      </c>
      <c r="L22" s="113"/>
      <c r="M22" s="61"/>
      <c r="N22" s="61"/>
    </row>
    <row r="23" spans="1:14" ht="13.5">
      <c r="A23" s="61"/>
      <c r="B23" s="154"/>
      <c r="C23" s="155"/>
      <c r="D23" s="156"/>
      <c r="E23" s="156"/>
      <c r="F23" s="157"/>
      <c r="G23" s="158"/>
      <c r="H23" s="159"/>
      <c r="I23" s="160"/>
      <c r="J23" s="154"/>
      <c r="K23" s="112">
        <f t="shared" si="0"/>
        <v>0</v>
      </c>
      <c r="L23" s="113"/>
      <c r="M23" s="61"/>
      <c r="N23" s="61"/>
    </row>
    <row r="24" spans="1:14" ht="13.5">
      <c r="A24" s="61"/>
      <c r="B24" s="154"/>
      <c r="C24" s="155"/>
      <c r="D24" s="156"/>
      <c r="E24" s="156"/>
      <c r="F24" s="157"/>
      <c r="G24" s="158"/>
      <c r="H24" s="159"/>
      <c r="I24" s="160"/>
      <c r="J24" s="154"/>
      <c r="K24" s="112">
        <f t="shared" si="0"/>
        <v>0</v>
      </c>
      <c r="L24" s="113"/>
      <c r="M24" s="61"/>
      <c r="N24" s="61"/>
    </row>
    <row r="25" spans="1:14" ht="13.5">
      <c r="A25" s="61"/>
      <c r="B25" s="154"/>
      <c r="C25" s="155"/>
      <c r="D25" s="156"/>
      <c r="E25" s="156"/>
      <c r="F25" s="157"/>
      <c r="G25" s="158"/>
      <c r="H25" s="159"/>
      <c r="I25" s="160"/>
      <c r="J25" s="154"/>
      <c r="K25" s="112">
        <f t="shared" si="0"/>
        <v>0</v>
      </c>
      <c r="L25" s="113"/>
      <c r="M25" s="61"/>
      <c r="N25" s="61"/>
    </row>
    <row r="26" spans="1:14" ht="13.5">
      <c r="A26" s="61"/>
      <c r="B26" s="154"/>
      <c r="C26" s="155"/>
      <c r="D26" s="156"/>
      <c r="E26" s="156"/>
      <c r="F26" s="157"/>
      <c r="G26" s="158"/>
      <c r="H26" s="159"/>
      <c r="I26" s="160"/>
      <c r="J26" s="154"/>
      <c r="K26" s="112">
        <f t="shared" si="0"/>
        <v>0</v>
      </c>
      <c r="L26" s="113"/>
      <c r="M26" s="61"/>
      <c r="N26" s="61"/>
    </row>
    <row r="27" spans="1:14" ht="13.5">
      <c r="A27" s="72"/>
      <c r="B27" s="154"/>
      <c r="C27" s="155"/>
      <c r="D27" s="156"/>
      <c r="E27" s="156"/>
      <c r="F27" s="157"/>
      <c r="G27" s="158"/>
      <c r="H27" s="159"/>
      <c r="I27" s="160"/>
      <c r="J27" s="154"/>
      <c r="K27" s="112">
        <f t="shared" si="0"/>
        <v>0</v>
      </c>
      <c r="L27" s="113"/>
      <c r="M27" s="72"/>
      <c r="N27" s="72"/>
    </row>
    <row r="28" spans="1:14" ht="13.5">
      <c r="A28" s="72"/>
      <c r="B28" s="154"/>
      <c r="C28" s="155"/>
      <c r="D28" s="156"/>
      <c r="E28" s="156"/>
      <c r="F28" s="157"/>
      <c r="G28" s="158"/>
      <c r="H28" s="159"/>
      <c r="I28" s="160"/>
      <c r="J28" s="154"/>
      <c r="K28" s="112">
        <f t="shared" si="0"/>
        <v>0</v>
      </c>
      <c r="L28" s="113"/>
      <c r="M28" s="72"/>
      <c r="N28" s="72"/>
    </row>
    <row r="29" spans="1:14" ht="13.5">
      <c r="A29" s="72"/>
      <c r="B29" s="154"/>
      <c r="C29" s="155"/>
      <c r="D29" s="156"/>
      <c r="E29" s="156"/>
      <c r="F29" s="157"/>
      <c r="G29" s="158"/>
      <c r="H29" s="159"/>
      <c r="I29" s="160"/>
      <c r="J29" s="154"/>
      <c r="K29" s="112">
        <f t="shared" si="0"/>
        <v>0</v>
      </c>
      <c r="L29" s="113"/>
      <c r="M29" s="72"/>
      <c r="N29" s="72"/>
    </row>
    <row r="30" spans="1:14" ht="13.5">
      <c r="A30" s="72"/>
      <c r="B30" s="154"/>
      <c r="C30" s="155"/>
      <c r="D30" s="156"/>
      <c r="E30" s="156"/>
      <c r="F30" s="157"/>
      <c r="G30" s="158"/>
      <c r="H30" s="159"/>
      <c r="I30" s="160"/>
      <c r="J30" s="154"/>
      <c r="K30" s="112">
        <f t="shared" si="0"/>
        <v>0</v>
      </c>
      <c r="L30" s="113"/>
      <c r="M30" s="72"/>
      <c r="N30" s="72"/>
    </row>
    <row r="31" spans="1:14" ht="13.5">
      <c r="A31" s="72"/>
      <c r="B31" s="154"/>
      <c r="C31" s="155"/>
      <c r="D31" s="156"/>
      <c r="E31" s="156"/>
      <c r="F31" s="157"/>
      <c r="G31" s="158"/>
      <c r="H31" s="159"/>
      <c r="I31" s="160"/>
      <c r="J31" s="154"/>
      <c r="K31" s="112">
        <f t="shared" si="0"/>
        <v>0</v>
      </c>
      <c r="L31" s="113"/>
      <c r="M31" s="72"/>
      <c r="N31" s="72"/>
    </row>
    <row r="32" spans="1:14" ht="13.5">
      <c r="A32" s="72"/>
      <c r="B32" s="154"/>
      <c r="C32" s="155"/>
      <c r="D32" s="156"/>
      <c r="E32" s="156"/>
      <c r="F32" s="157"/>
      <c r="G32" s="158"/>
      <c r="H32" s="159"/>
      <c r="I32" s="160"/>
      <c r="J32" s="154"/>
      <c r="K32" s="112">
        <f t="shared" si="0"/>
        <v>0</v>
      </c>
      <c r="L32" s="113"/>
      <c r="M32" s="72"/>
      <c r="N32" s="72"/>
    </row>
    <row r="33" spans="1:14" ht="13.5">
      <c r="A33" s="72"/>
      <c r="B33" s="154"/>
      <c r="C33" s="155"/>
      <c r="D33" s="156"/>
      <c r="E33" s="156"/>
      <c r="F33" s="157"/>
      <c r="G33" s="158"/>
      <c r="H33" s="159"/>
      <c r="I33" s="160"/>
      <c r="J33" s="154"/>
      <c r="K33" s="112">
        <f t="shared" si="0"/>
        <v>0</v>
      </c>
      <c r="L33" s="113"/>
      <c r="M33" s="72"/>
      <c r="N33" s="72"/>
    </row>
    <row r="34" spans="1:14" ht="13.5">
      <c r="A34" s="72"/>
      <c r="B34" s="154"/>
      <c r="C34" s="155"/>
      <c r="D34" s="156"/>
      <c r="E34" s="156"/>
      <c r="F34" s="157"/>
      <c r="G34" s="158"/>
      <c r="H34" s="159"/>
      <c r="I34" s="160"/>
      <c r="J34" s="154"/>
      <c r="K34" s="112">
        <f t="shared" si="0"/>
        <v>0</v>
      </c>
      <c r="L34" s="113"/>
      <c r="M34" s="72"/>
      <c r="N34" s="72"/>
    </row>
    <row r="35" spans="1:14" ht="13.5">
      <c r="A35" s="72"/>
      <c r="B35" s="154"/>
      <c r="C35" s="155"/>
      <c r="D35" s="156"/>
      <c r="E35" s="156"/>
      <c r="F35" s="157"/>
      <c r="G35" s="158"/>
      <c r="H35" s="159"/>
      <c r="I35" s="160"/>
      <c r="J35" s="154"/>
      <c r="K35" s="112">
        <f t="shared" si="0"/>
        <v>0</v>
      </c>
      <c r="L35" s="113"/>
      <c r="M35" s="72"/>
      <c r="N35" s="72"/>
    </row>
    <row r="36" spans="1:14" ht="13.5">
      <c r="A36" s="72"/>
      <c r="B36" s="154"/>
      <c r="C36" s="155"/>
      <c r="D36" s="156"/>
      <c r="E36" s="156"/>
      <c r="F36" s="157"/>
      <c r="G36" s="158"/>
      <c r="H36" s="159"/>
      <c r="I36" s="160"/>
      <c r="J36" s="154"/>
      <c r="K36" s="112">
        <f t="shared" si="0"/>
        <v>0</v>
      </c>
      <c r="L36" s="113"/>
      <c r="M36" s="72"/>
      <c r="N36" s="72"/>
    </row>
    <row r="37" spans="1:14" ht="13.5">
      <c r="A37" s="72"/>
      <c r="B37" s="154"/>
      <c r="C37" s="155"/>
      <c r="D37" s="156"/>
      <c r="E37" s="156"/>
      <c r="F37" s="157"/>
      <c r="G37" s="158"/>
      <c r="H37" s="159"/>
      <c r="I37" s="160"/>
      <c r="J37" s="154"/>
      <c r="K37" s="112">
        <f t="shared" si="0"/>
        <v>0</v>
      </c>
      <c r="L37" s="113"/>
      <c r="M37" s="72"/>
      <c r="N37" s="72"/>
    </row>
    <row r="38" spans="1:14" ht="13.5">
      <c r="A38" s="72"/>
      <c r="B38" s="154"/>
      <c r="C38" s="155"/>
      <c r="D38" s="156"/>
      <c r="E38" s="156"/>
      <c r="F38" s="157"/>
      <c r="G38" s="158"/>
      <c r="H38" s="159"/>
      <c r="I38" s="160"/>
      <c r="J38" s="154"/>
      <c r="K38" s="112">
        <f t="shared" si="0"/>
        <v>0</v>
      </c>
      <c r="L38" s="113"/>
      <c r="M38" s="72"/>
      <c r="N38" s="72"/>
    </row>
    <row r="39" spans="1:14" ht="13.5">
      <c r="A39" s="72"/>
      <c r="B39" s="154"/>
      <c r="C39" s="155"/>
      <c r="D39" s="156"/>
      <c r="E39" s="156"/>
      <c r="F39" s="157"/>
      <c r="G39" s="158"/>
      <c r="H39" s="159"/>
      <c r="I39" s="160"/>
      <c r="J39" s="154"/>
      <c r="K39" s="112">
        <f t="shared" si="0"/>
        <v>0</v>
      </c>
      <c r="L39" s="113"/>
      <c r="M39" s="72"/>
      <c r="N39" s="72"/>
    </row>
    <row r="40" spans="1:14" ht="13.5">
      <c r="A40" s="72"/>
      <c r="B40" s="154"/>
      <c r="C40" s="155"/>
      <c r="D40" s="156"/>
      <c r="E40" s="156"/>
      <c r="F40" s="157"/>
      <c r="G40" s="158"/>
      <c r="H40" s="159"/>
      <c r="I40" s="160"/>
      <c r="J40" s="154"/>
      <c r="K40" s="112">
        <f t="shared" si="0"/>
        <v>0</v>
      </c>
      <c r="L40" s="113"/>
      <c r="M40" s="72"/>
      <c r="N40" s="72"/>
    </row>
    <row r="41" spans="1:14" ht="13.5">
      <c r="A41" s="72"/>
      <c r="B41" s="154"/>
      <c r="C41" s="155"/>
      <c r="D41" s="156"/>
      <c r="E41" s="156"/>
      <c r="F41" s="157"/>
      <c r="G41" s="158"/>
      <c r="H41" s="159"/>
      <c r="I41" s="160"/>
      <c r="J41" s="154"/>
      <c r="K41" s="112">
        <f t="shared" si="0"/>
        <v>0</v>
      </c>
      <c r="L41" s="113"/>
      <c r="M41" s="72"/>
      <c r="N41" s="72"/>
    </row>
    <row r="42" spans="1:14" ht="13.5">
      <c r="A42" s="72"/>
      <c r="B42" s="154"/>
      <c r="C42" s="155"/>
      <c r="D42" s="156"/>
      <c r="E42" s="156"/>
      <c r="F42" s="157"/>
      <c r="G42" s="158"/>
      <c r="H42" s="159"/>
      <c r="I42" s="160"/>
      <c r="J42" s="154"/>
      <c r="K42" s="112">
        <f t="shared" si="0"/>
        <v>0</v>
      </c>
      <c r="L42" s="113"/>
      <c r="M42" s="72"/>
      <c r="N42" s="72"/>
    </row>
    <row r="43" spans="1:14" ht="13.5">
      <c r="A43" s="72"/>
      <c r="B43" s="154"/>
      <c r="C43" s="155"/>
      <c r="D43" s="156"/>
      <c r="E43" s="156"/>
      <c r="F43" s="157"/>
      <c r="G43" s="158"/>
      <c r="H43" s="159"/>
      <c r="I43" s="160"/>
      <c r="J43" s="154"/>
      <c r="K43" s="112">
        <f t="shared" si="0"/>
        <v>0</v>
      </c>
      <c r="L43" s="113"/>
      <c r="M43" s="72"/>
      <c r="N43" s="72"/>
    </row>
    <row r="44" spans="1:14" ht="13.5">
      <c r="A44" s="72"/>
      <c r="B44" s="154"/>
      <c r="C44" s="155"/>
      <c r="D44" s="156"/>
      <c r="E44" s="156"/>
      <c r="F44" s="157"/>
      <c r="G44" s="158"/>
      <c r="H44" s="159"/>
      <c r="I44" s="160"/>
      <c r="J44" s="154"/>
      <c r="K44" s="112">
        <f t="shared" si="0"/>
        <v>0</v>
      </c>
      <c r="L44" s="113"/>
      <c r="M44" s="72"/>
      <c r="N44" s="72"/>
    </row>
    <row r="45" spans="1:14" ht="13.5">
      <c r="A45" s="72"/>
      <c r="B45" s="154"/>
      <c r="C45" s="155"/>
      <c r="D45" s="156"/>
      <c r="E45" s="156"/>
      <c r="F45" s="157"/>
      <c r="G45" s="158"/>
      <c r="H45" s="159"/>
      <c r="I45" s="160"/>
      <c r="J45" s="154"/>
      <c r="K45" s="112">
        <f t="shared" si="0"/>
        <v>0</v>
      </c>
      <c r="L45" s="113"/>
      <c r="M45" s="72"/>
      <c r="N45" s="72"/>
    </row>
    <row r="46" spans="1:14" ht="13.5">
      <c r="A46" s="72"/>
      <c r="B46" s="154"/>
      <c r="C46" s="155"/>
      <c r="D46" s="156"/>
      <c r="E46" s="156"/>
      <c r="F46" s="157"/>
      <c r="G46" s="158"/>
      <c r="H46" s="159"/>
      <c r="I46" s="160"/>
      <c r="J46" s="154"/>
      <c r="K46" s="112">
        <f t="shared" si="0"/>
        <v>0</v>
      </c>
      <c r="L46" s="113"/>
      <c r="M46" s="72"/>
      <c r="N46" s="72"/>
    </row>
    <row r="47" spans="1:14" ht="13.5">
      <c r="A47" s="72"/>
      <c r="B47" s="154"/>
      <c r="C47" s="155"/>
      <c r="D47" s="156"/>
      <c r="E47" s="156"/>
      <c r="F47" s="157"/>
      <c r="G47" s="158"/>
      <c r="H47" s="159"/>
      <c r="I47" s="160"/>
      <c r="J47" s="154"/>
      <c r="K47" s="112">
        <f t="shared" si="0"/>
        <v>0</v>
      </c>
      <c r="L47" s="113"/>
      <c r="M47" s="72"/>
      <c r="N47" s="72"/>
    </row>
    <row r="48" spans="1:14" ht="13.5">
      <c r="A48" s="72"/>
      <c r="B48" s="154"/>
      <c r="C48" s="155"/>
      <c r="D48" s="156"/>
      <c r="E48" s="156"/>
      <c r="F48" s="157"/>
      <c r="G48" s="158"/>
      <c r="H48" s="159"/>
      <c r="I48" s="160"/>
      <c r="J48" s="154"/>
      <c r="K48" s="112">
        <f t="shared" si="0"/>
        <v>0</v>
      </c>
      <c r="L48" s="113"/>
      <c r="M48" s="72"/>
      <c r="N48" s="72"/>
    </row>
    <row r="49" spans="1:14" ht="13.5">
      <c r="A49" s="72"/>
      <c r="B49" s="154"/>
      <c r="C49" s="155"/>
      <c r="D49" s="156"/>
      <c r="E49" s="156"/>
      <c r="F49" s="157"/>
      <c r="G49" s="158"/>
      <c r="H49" s="159"/>
      <c r="I49" s="160"/>
      <c r="J49" s="154"/>
      <c r="K49" s="112">
        <f t="shared" si="0"/>
        <v>0</v>
      </c>
      <c r="L49" s="113"/>
      <c r="M49" s="72"/>
      <c r="N49" s="72"/>
    </row>
    <row r="50" spans="1:14" ht="13.5">
      <c r="A50" s="72"/>
      <c r="B50" s="154"/>
      <c r="C50" s="155"/>
      <c r="D50" s="156"/>
      <c r="E50" s="156"/>
      <c r="F50" s="157"/>
      <c r="G50" s="158"/>
      <c r="H50" s="159"/>
      <c r="I50" s="160"/>
      <c r="J50" s="154"/>
      <c r="K50" s="112">
        <f t="shared" si="0"/>
        <v>0</v>
      </c>
      <c r="L50" s="113"/>
      <c r="M50" s="72"/>
      <c r="N50" s="72"/>
    </row>
    <row r="51" spans="1:14" ht="13.5">
      <c r="A51" s="72"/>
      <c r="B51" s="154"/>
      <c r="C51" s="155"/>
      <c r="D51" s="156"/>
      <c r="E51" s="156"/>
      <c r="F51" s="157"/>
      <c r="G51" s="158"/>
      <c r="H51" s="159"/>
      <c r="I51" s="160"/>
      <c r="J51" s="154"/>
      <c r="K51" s="112">
        <f t="shared" si="0"/>
        <v>0</v>
      </c>
      <c r="L51" s="113"/>
      <c r="M51" s="72"/>
      <c r="N51" s="72"/>
    </row>
    <row r="52" spans="1:14" ht="13.5">
      <c r="A52" s="72"/>
      <c r="B52" s="154"/>
      <c r="C52" s="155"/>
      <c r="D52" s="156"/>
      <c r="E52" s="156"/>
      <c r="F52" s="157"/>
      <c r="G52" s="158"/>
      <c r="H52" s="159"/>
      <c r="I52" s="160"/>
      <c r="J52" s="154"/>
      <c r="K52" s="112">
        <f t="shared" si="0"/>
        <v>0</v>
      </c>
      <c r="L52" s="113"/>
      <c r="M52" s="72"/>
      <c r="N52" s="72"/>
    </row>
    <row r="53" spans="1:14" ht="13.5">
      <c r="A53" s="72"/>
      <c r="B53" s="154"/>
      <c r="C53" s="155"/>
      <c r="D53" s="156"/>
      <c r="E53" s="156"/>
      <c r="F53" s="157"/>
      <c r="G53" s="158"/>
      <c r="H53" s="159"/>
      <c r="I53" s="160"/>
      <c r="J53" s="154"/>
      <c r="K53" s="112">
        <f t="shared" si="0"/>
        <v>0</v>
      </c>
      <c r="L53" s="113"/>
      <c r="M53" s="72"/>
      <c r="N53" s="72"/>
    </row>
    <row r="54" spans="1:14" ht="13.5">
      <c r="A54" s="72"/>
      <c r="B54" s="154"/>
      <c r="C54" s="155"/>
      <c r="D54" s="156"/>
      <c r="E54" s="156"/>
      <c r="F54" s="157"/>
      <c r="G54" s="158"/>
      <c r="H54" s="159"/>
      <c r="I54" s="160"/>
      <c r="J54" s="154"/>
      <c r="K54" s="112">
        <f t="shared" si="0"/>
        <v>0</v>
      </c>
      <c r="L54" s="113"/>
      <c r="M54" s="72"/>
      <c r="N54" s="72"/>
    </row>
    <row r="55" spans="1:14" ht="13.5">
      <c r="A55" s="72"/>
      <c r="B55" s="154"/>
      <c r="C55" s="155"/>
      <c r="D55" s="156"/>
      <c r="E55" s="156"/>
      <c r="F55" s="157"/>
      <c r="G55" s="158"/>
      <c r="H55" s="159"/>
      <c r="I55" s="160"/>
      <c r="J55" s="154"/>
      <c r="K55" s="112">
        <f t="shared" si="0"/>
        <v>0</v>
      </c>
      <c r="L55" s="113"/>
      <c r="M55" s="72"/>
      <c r="N55" s="72"/>
    </row>
    <row r="56" spans="1:14" ht="13.5">
      <c r="A56" s="72"/>
      <c r="B56" s="154"/>
      <c r="C56" s="155"/>
      <c r="D56" s="156"/>
      <c r="E56" s="156"/>
      <c r="F56" s="157"/>
      <c r="G56" s="158"/>
      <c r="H56" s="159"/>
      <c r="I56" s="160"/>
      <c r="J56" s="154"/>
      <c r="K56" s="112">
        <f t="shared" si="0"/>
        <v>0</v>
      </c>
      <c r="L56" s="113"/>
      <c r="M56" s="72"/>
      <c r="N56" s="72"/>
    </row>
    <row r="57" spans="1:14" ht="13.5">
      <c r="A57" s="72"/>
      <c r="B57" s="154"/>
      <c r="C57" s="155"/>
      <c r="D57" s="156"/>
      <c r="E57" s="156"/>
      <c r="F57" s="157"/>
      <c r="G57" s="158"/>
      <c r="H57" s="159"/>
      <c r="I57" s="160"/>
      <c r="J57" s="154"/>
      <c r="K57" s="112">
        <f t="shared" si="0"/>
        <v>0</v>
      </c>
      <c r="L57" s="113"/>
      <c r="M57" s="72"/>
      <c r="N57" s="72"/>
    </row>
    <row r="58" spans="1:14" ht="13.5">
      <c r="A58" s="72"/>
      <c r="B58" s="154"/>
      <c r="C58" s="155"/>
      <c r="D58" s="156"/>
      <c r="E58" s="156"/>
      <c r="F58" s="157"/>
      <c r="G58" s="158"/>
      <c r="H58" s="159"/>
      <c r="I58" s="160"/>
      <c r="J58" s="154"/>
      <c r="K58" s="112">
        <f t="shared" si="0"/>
        <v>0</v>
      </c>
      <c r="L58" s="113"/>
      <c r="M58" s="72"/>
      <c r="N58" s="72"/>
    </row>
    <row r="59" spans="1:14" ht="13.5">
      <c r="A59" s="72"/>
      <c r="B59" s="154"/>
      <c r="C59" s="155"/>
      <c r="D59" s="156"/>
      <c r="E59" s="156"/>
      <c r="F59" s="157"/>
      <c r="G59" s="158"/>
      <c r="H59" s="159"/>
      <c r="I59" s="160"/>
      <c r="J59" s="154"/>
      <c r="K59" s="112">
        <f t="shared" si="0"/>
        <v>0</v>
      </c>
      <c r="L59" s="113"/>
      <c r="M59" s="72"/>
      <c r="N59" s="72"/>
    </row>
    <row r="60" spans="1:14" ht="13.5">
      <c r="A60" s="72"/>
      <c r="B60" s="154"/>
      <c r="C60" s="155"/>
      <c r="D60" s="156"/>
      <c r="E60" s="156"/>
      <c r="F60" s="157"/>
      <c r="G60" s="158"/>
      <c r="H60" s="159"/>
      <c r="I60" s="160"/>
      <c r="J60" s="154"/>
      <c r="K60" s="112">
        <f t="shared" si="0"/>
        <v>0</v>
      </c>
      <c r="L60" s="113"/>
      <c r="M60" s="72"/>
      <c r="N60" s="72"/>
    </row>
    <row r="61" spans="1:14" ht="13.5">
      <c r="A61" s="72"/>
      <c r="B61" s="154"/>
      <c r="C61" s="155"/>
      <c r="D61" s="156"/>
      <c r="E61" s="156"/>
      <c r="F61" s="157"/>
      <c r="G61" s="158"/>
      <c r="H61" s="159"/>
      <c r="I61" s="160"/>
      <c r="J61" s="154"/>
      <c r="K61" s="112">
        <f t="shared" si="0"/>
        <v>0</v>
      </c>
      <c r="L61" s="113"/>
      <c r="M61" s="72"/>
      <c r="N61" s="72"/>
    </row>
    <row r="62" spans="1:14" ht="13.5">
      <c r="A62" s="72"/>
      <c r="B62" s="154"/>
      <c r="C62" s="155"/>
      <c r="D62" s="156"/>
      <c r="E62" s="156"/>
      <c r="F62" s="157"/>
      <c r="G62" s="158"/>
      <c r="H62" s="159"/>
      <c r="I62" s="160"/>
      <c r="J62" s="154"/>
      <c r="K62" s="112">
        <f t="shared" si="0"/>
        <v>0</v>
      </c>
      <c r="L62" s="113"/>
      <c r="M62" s="72"/>
      <c r="N62" s="72"/>
    </row>
    <row r="63" spans="1:14" ht="13.5">
      <c r="A63" s="72"/>
      <c r="B63" s="154"/>
      <c r="C63" s="155"/>
      <c r="D63" s="156"/>
      <c r="E63" s="156"/>
      <c r="F63" s="157"/>
      <c r="G63" s="158"/>
      <c r="H63" s="159"/>
      <c r="I63" s="160"/>
      <c r="J63" s="154"/>
      <c r="K63" s="112">
        <f t="shared" si="0"/>
        <v>0</v>
      </c>
      <c r="L63" s="113"/>
      <c r="M63" s="72"/>
      <c r="N63" s="72"/>
    </row>
    <row r="64" spans="1:14" ht="13.5">
      <c r="A64" s="72"/>
      <c r="B64" s="154"/>
      <c r="C64" s="155"/>
      <c r="D64" s="156"/>
      <c r="E64" s="156"/>
      <c r="F64" s="157"/>
      <c r="G64" s="158"/>
      <c r="H64" s="159"/>
      <c r="I64" s="160"/>
      <c r="J64" s="154"/>
      <c r="K64" s="112">
        <f t="shared" si="0"/>
        <v>0</v>
      </c>
      <c r="L64" s="113"/>
      <c r="M64" s="72"/>
      <c r="N64" s="72"/>
    </row>
    <row r="65" spans="1:14" ht="13.5">
      <c r="A65" s="72"/>
      <c r="B65" s="154"/>
      <c r="C65" s="155"/>
      <c r="D65" s="156"/>
      <c r="E65" s="156"/>
      <c r="F65" s="157"/>
      <c r="G65" s="158"/>
      <c r="H65" s="159"/>
      <c r="I65" s="160"/>
      <c r="J65" s="154"/>
      <c r="K65" s="112">
        <f t="shared" si="0"/>
        <v>0</v>
      </c>
      <c r="L65" s="113"/>
      <c r="M65" s="72"/>
      <c r="N65" s="72"/>
    </row>
    <row r="66" spans="1:14" ht="13.5">
      <c r="A66" s="72"/>
      <c r="B66" s="154"/>
      <c r="C66" s="155"/>
      <c r="D66" s="156"/>
      <c r="E66" s="156"/>
      <c r="F66" s="157"/>
      <c r="G66" s="158"/>
      <c r="H66" s="159"/>
      <c r="I66" s="160"/>
      <c r="J66" s="154"/>
      <c r="K66" s="112">
        <f t="shared" si="0"/>
        <v>0</v>
      </c>
      <c r="L66" s="113"/>
      <c r="M66" s="72"/>
      <c r="N66" s="72"/>
    </row>
    <row r="67" spans="1:14" ht="13.5">
      <c r="A67" s="72"/>
      <c r="B67" s="154"/>
      <c r="C67" s="155"/>
      <c r="D67" s="156"/>
      <c r="E67" s="156"/>
      <c r="F67" s="157"/>
      <c r="G67" s="158"/>
      <c r="H67" s="159"/>
      <c r="I67" s="160"/>
      <c r="J67" s="154"/>
      <c r="K67" s="112">
        <f t="shared" si="0"/>
        <v>0</v>
      </c>
      <c r="L67" s="113"/>
      <c r="M67" s="72"/>
      <c r="N67" s="72"/>
    </row>
    <row r="68" spans="1:14" ht="13.5">
      <c r="A68" s="72"/>
      <c r="B68" s="154"/>
      <c r="C68" s="155"/>
      <c r="D68" s="156"/>
      <c r="E68" s="156"/>
      <c r="F68" s="157"/>
      <c r="G68" s="158"/>
      <c r="H68" s="159"/>
      <c r="I68" s="160"/>
      <c r="J68" s="154"/>
      <c r="K68" s="112">
        <f t="shared" si="0"/>
        <v>0</v>
      </c>
      <c r="L68" s="113"/>
      <c r="M68" s="72"/>
      <c r="N68" s="72"/>
    </row>
    <row r="69" spans="1:14" ht="13.5">
      <c r="A69" s="72"/>
      <c r="B69" s="154"/>
      <c r="C69" s="155"/>
      <c r="D69" s="156"/>
      <c r="E69" s="156"/>
      <c r="F69" s="157"/>
      <c r="G69" s="158"/>
      <c r="H69" s="159"/>
      <c r="I69" s="160"/>
      <c r="J69" s="154"/>
      <c r="K69" s="112">
        <f t="shared" si="0"/>
        <v>0</v>
      </c>
      <c r="L69" s="113"/>
      <c r="M69" s="72"/>
      <c r="N69" s="72"/>
    </row>
    <row r="70" spans="1:14" ht="13.5">
      <c r="A70" s="72"/>
      <c r="B70" s="154"/>
      <c r="C70" s="155"/>
      <c r="D70" s="156"/>
      <c r="E70" s="156"/>
      <c r="F70" s="157"/>
      <c r="G70" s="158"/>
      <c r="H70" s="159"/>
      <c r="I70" s="160"/>
      <c r="J70" s="154"/>
      <c r="K70" s="112">
        <f t="shared" si="0"/>
        <v>0</v>
      </c>
      <c r="L70" s="113"/>
      <c r="M70" s="72"/>
      <c r="N70" s="72"/>
    </row>
    <row r="71" spans="1:14" ht="13.5">
      <c r="A71" s="72"/>
      <c r="B71" s="154"/>
      <c r="C71" s="155"/>
      <c r="D71" s="156"/>
      <c r="E71" s="156"/>
      <c r="F71" s="157"/>
      <c r="G71" s="158"/>
      <c r="H71" s="159"/>
      <c r="I71" s="160"/>
      <c r="J71" s="154"/>
      <c r="K71" s="112">
        <f t="shared" si="0"/>
        <v>0</v>
      </c>
      <c r="L71" s="113"/>
      <c r="M71" s="72"/>
      <c r="N71" s="72"/>
    </row>
    <row r="72" spans="1:14" ht="13.5">
      <c r="A72" s="72"/>
      <c r="B72" s="154"/>
      <c r="C72" s="155"/>
      <c r="D72" s="156"/>
      <c r="E72" s="156"/>
      <c r="F72" s="157"/>
      <c r="G72" s="158"/>
      <c r="H72" s="159"/>
      <c r="I72" s="160"/>
      <c r="J72" s="154"/>
      <c r="K72" s="112">
        <f t="shared" si="0"/>
        <v>0</v>
      </c>
      <c r="L72" s="113"/>
      <c r="M72" s="72"/>
      <c r="N72" s="72"/>
    </row>
    <row r="73" spans="1:14" ht="0.75" customHeight="1">
      <c r="A73" s="72"/>
      <c r="B73" s="260"/>
      <c r="C73" s="261"/>
      <c r="D73" s="262"/>
      <c r="E73" s="262"/>
      <c r="F73" s="263"/>
      <c r="G73" s="264"/>
      <c r="H73" s="265"/>
      <c r="I73" s="266" t="s">
        <v>90</v>
      </c>
      <c r="J73" s="260"/>
      <c r="K73" s="112">
        <f t="shared" si="0"/>
        <v>0</v>
      </c>
      <c r="L73" s="113"/>
      <c r="M73" s="72"/>
      <c r="N73" s="72"/>
    </row>
    <row r="74" spans="1:14" ht="13.5" hidden="1">
      <c r="A74" s="72"/>
      <c r="B74" s="260"/>
      <c r="C74" s="261"/>
      <c r="D74" s="262"/>
      <c r="E74" s="262"/>
      <c r="F74" s="263"/>
      <c r="G74" s="264"/>
      <c r="H74" s="265"/>
      <c r="I74" s="266" t="s">
        <v>91</v>
      </c>
      <c r="J74" s="260"/>
      <c r="K74" s="112">
        <f t="shared" si="0"/>
        <v>0</v>
      </c>
      <c r="L74" s="113"/>
      <c r="M74" s="72"/>
      <c r="N74" s="72"/>
    </row>
    <row r="75" spans="1:14" ht="13.5" hidden="1">
      <c r="A75" s="72"/>
      <c r="B75" s="260"/>
      <c r="C75" s="261"/>
      <c r="D75" s="262"/>
      <c r="E75" s="262"/>
      <c r="F75" s="263"/>
      <c r="G75" s="264"/>
      <c r="H75" s="265"/>
      <c r="I75" s="266" t="s">
        <v>211</v>
      </c>
      <c r="J75" s="260"/>
      <c r="K75" s="112"/>
      <c r="L75" s="113"/>
      <c r="M75" s="72"/>
      <c r="N75" s="72"/>
    </row>
    <row r="76" spans="1:14" ht="13.5" hidden="1">
      <c r="A76" s="72"/>
      <c r="B76" s="260"/>
      <c r="C76" s="261"/>
      <c r="D76" s="262"/>
      <c r="E76" s="262"/>
      <c r="F76" s="263"/>
      <c r="G76" s="264"/>
      <c r="H76" s="265"/>
      <c r="I76" s="266" t="s">
        <v>212</v>
      </c>
      <c r="J76" s="260"/>
      <c r="K76" s="112"/>
      <c r="L76" s="113"/>
      <c r="M76" s="72"/>
      <c r="N76" s="72"/>
    </row>
    <row r="77" spans="1:14" ht="13.5" hidden="1">
      <c r="A77" s="72"/>
      <c r="B77" s="154"/>
      <c r="C77" s="155"/>
      <c r="D77" s="156"/>
      <c r="E77" s="156"/>
      <c r="F77" s="157"/>
      <c r="G77" s="158"/>
      <c r="H77" s="159"/>
      <c r="I77" s="160" t="s">
        <v>213</v>
      </c>
      <c r="J77" s="154"/>
      <c r="K77" s="112">
        <f t="shared" si="0"/>
        <v>0</v>
      </c>
      <c r="L77" s="113"/>
      <c r="M77" s="72"/>
      <c r="N77" s="72"/>
    </row>
    <row r="78" spans="1:14" ht="13.5" hidden="1">
      <c r="A78" s="72"/>
      <c r="B78" s="161"/>
      <c r="C78" s="162"/>
      <c r="D78" s="163"/>
      <c r="E78" s="163"/>
      <c r="F78" s="164"/>
      <c r="G78" s="165"/>
      <c r="H78" s="166"/>
      <c r="I78" s="167" t="s">
        <v>214</v>
      </c>
      <c r="J78" s="161"/>
      <c r="K78" s="71">
        <f t="shared" si="0"/>
        <v>0</v>
      </c>
      <c r="L78" s="85"/>
      <c r="M78" s="72"/>
      <c r="N78" s="72"/>
    </row>
    <row r="79" spans="1:14" ht="13.5">
      <c r="A79" s="72"/>
      <c r="B79" s="73"/>
      <c r="C79" s="74" t="s">
        <v>89</v>
      </c>
      <c r="D79" s="75"/>
      <c r="E79" s="75"/>
      <c r="F79" s="75">
        <f>SUM(F18:F78)</f>
        <v>0</v>
      </c>
      <c r="G79" s="76">
        <f>SUM(G18:G78)</f>
        <v>0</v>
      </c>
      <c r="H79" s="105">
        <f>SUM(H18:H78)</f>
        <v>0</v>
      </c>
      <c r="I79" s="107"/>
      <c r="J79" s="103">
        <f>SUM(J18:J78)</f>
        <v>0</v>
      </c>
      <c r="K79" s="71">
        <f t="shared" si="0"/>
        <v>0</v>
      </c>
      <c r="L79" s="86"/>
      <c r="M79" s="57"/>
      <c r="N79" s="57"/>
    </row>
    <row r="80" spans="1:15" ht="13.5">
      <c r="A80" s="72"/>
      <c r="B80" s="59"/>
      <c r="C80" s="57"/>
      <c r="D80" s="57"/>
      <c r="E80" s="60"/>
      <c r="F80" s="61"/>
      <c r="G80" s="62"/>
      <c r="H80" s="63"/>
      <c r="I80" s="63"/>
      <c r="J80" s="577"/>
      <c r="K80" s="577"/>
      <c r="L80" s="577"/>
      <c r="M80" s="57"/>
      <c r="N80" s="57"/>
      <c r="O80" s="57"/>
    </row>
    <row r="81" spans="1:15" ht="13.5">
      <c r="A81" s="72"/>
      <c r="B81" s="59"/>
      <c r="C81" s="57"/>
      <c r="D81" s="57"/>
      <c r="E81" s="60"/>
      <c r="F81" s="61"/>
      <c r="G81" s="62"/>
      <c r="H81" s="63"/>
      <c r="I81" s="63"/>
      <c r="J81" s="62"/>
      <c r="K81" s="62"/>
      <c r="L81" s="62"/>
      <c r="M81" s="57"/>
      <c r="N81" s="57"/>
      <c r="O81" s="57"/>
    </row>
    <row r="82" spans="1:15" ht="13.5">
      <c r="A82" s="72"/>
      <c r="B82" s="59"/>
      <c r="C82" s="57"/>
      <c r="D82" s="57"/>
      <c r="E82" s="60"/>
      <c r="F82" s="61"/>
      <c r="G82" s="62"/>
      <c r="H82" s="63"/>
      <c r="I82" s="63"/>
      <c r="J82" s="62"/>
      <c r="K82" s="62"/>
      <c r="L82" s="62"/>
      <c r="M82" s="62"/>
      <c r="N82" s="57"/>
      <c r="O82" s="57"/>
    </row>
    <row r="83" spans="1:16" ht="13.5" customHeight="1">
      <c r="A83" s="72"/>
      <c r="B83" s="78" t="s">
        <v>90</v>
      </c>
      <c r="C83" s="79" t="s">
        <v>91</v>
      </c>
      <c r="D83" s="79" t="s">
        <v>225</v>
      </c>
      <c r="E83" s="78" t="s">
        <v>226</v>
      </c>
      <c r="F83" s="78" t="s">
        <v>227</v>
      </c>
      <c r="G83" s="78" t="s">
        <v>228</v>
      </c>
      <c r="H83" s="78"/>
      <c r="I83" s="77"/>
      <c r="J83" s="63"/>
      <c r="K83" s="62"/>
      <c r="L83" s="62"/>
      <c r="M83" s="62"/>
      <c r="N83" s="62"/>
      <c r="O83" s="57"/>
      <c r="P83" s="57"/>
    </row>
    <row r="84" spans="1:15" ht="13.5">
      <c r="A84" s="72"/>
      <c r="B84" s="80"/>
      <c r="C84" s="80"/>
      <c r="D84" s="81"/>
      <c r="E84" s="81"/>
      <c r="F84" s="81"/>
      <c r="G84" s="81"/>
      <c r="H84" s="63"/>
      <c r="I84" s="63"/>
      <c r="J84" s="62"/>
      <c r="K84" s="62"/>
      <c r="L84" s="62"/>
      <c r="M84" s="62"/>
      <c r="N84" s="57"/>
      <c r="O84" s="57"/>
    </row>
    <row r="85" spans="1:15" ht="13.5">
      <c r="A85" s="72"/>
      <c r="B85" s="59"/>
      <c r="C85" s="57"/>
      <c r="D85" s="57"/>
      <c r="E85" s="60"/>
      <c r="F85" s="61"/>
      <c r="G85" s="62"/>
      <c r="H85" s="63"/>
      <c r="I85" s="63"/>
      <c r="J85" s="62"/>
      <c r="K85" s="62"/>
      <c r="L85" s="62"/>
      <c r="M85" s="62"/>
      <c r="N85" s="57"/>
      <c r="O85" s="57"/>
    </row>
    <row r="86" spans="1:15" ht="13.5">
      <c r="A86" s="72"/>
      <c r="B86" s="59"/>
      <c r="C86" s="57"/>
      <c r="D86" s="57"/>
      <c r="E86" s="60"/>
      <c r="F86" s="61"/>
      <c r="G86" s="62"/>
      <c r="H86" s="63"/>
      <c r="I86" s="63"/>
      <c r="J86" s="62"/>
      <c r="K86" s="62"/>
      <c r="L86" s="62"/>
      <c r="M86" s="62"/>
      <c r="N86" s="57"/>
      <c r="O86" s="57"/>
    </row>
    <row r="87" spans="1:15" ht="13.5">
      <c r="A87" s="72"/>
      <c r="B87" s="59"/>
      <c r="C87" s="57"/>
      <c r="D87" s="57"/>
      <c r="E87" s="60"/>
      <c r="F87" s="61"/>
      <c r="G87" s="62"/>
      <c r="H87" s="63"/>
      <c r="I87" s="63"/>
      <c r="J87" s="62"/>
      <c r="K87" s="62"/>
      <c r="L87" s="62"/>
      <c r="M87" s="62"/>
      <c r="N87" s="57"/>
      <c r="O87" s="57"/>
    </row>
  </sheetData>
  <sheetProtection/>
  <mergeCells count="19">
    <mergeCell ref="J80:L80"/>
    <mergeCell ref="F3:L3"/>
    <mergeCell ref="F4:L4"/>
    <mergeCell ref="J14:J16"/>
    <mergeCell ref="K14:K16"/>
    <mergeCell ref="L14:L16"/>
    <mergeCell ref="H15:H16"/>
    <mergeCell ref="I15:I16"/>
    <mergeCell ref="F5:L5"/>
    <mergeCell ref="G10:I10"/>
    <mergeCell ref="B1:L1"/>
    <mergeCell ref="B14:B16"/>
    <mergeCell ref="C14:C16"/>
    <mergeCell ref="D14:D16"/>
    <mergeCell ref="E14:E16"/>
    <mergeCell ref="F14:F16"/>
    <mergeCell ref="G14:G16"/>
    <mergeCell ref="H14:I14"/>
    <mergeCell ref="G11:I11"/>
  </mergeCells>
  <dataValidations count="1">
    <dataValidation type="list" allowBlank="1" showInputMessage="1" showErrorMessage="1" sqref="I17:I78">
      <formula1>$B$83:$I$83</formula1>
    </dataValidation>
  </dataValidations>
  <printOptions/>
  <pageMargins left="0.39" right="0.24" top="0.42" bottom="0.66" header="0.26" footer="0.34"/>
  <pageSetup horizontalDpi="300" verticalDpi="3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E47"/>
  <sheetViews>
    <sheetView showZeros="0" workbookViewId="0" topLeftCell="A1">
      <selection activeCell="E23" sqref="E23:E26"/>
    </sheetView>
  </sheetViews>
  <sheetFormatPr defaultColWidth="9.00390625" defaultRowHeight="13.5"/>
  <cols>
    <col min="1" max="1" width="10.50390625" style="0" customWidth="1"/>
    <col min="2" max="2" width="2.875" style="0" customWidth="1"/>
    <col min="3" max="3" width="0.5" style="0" customWidth="1"/>
    <col min="4" max="4" width="17.875" style="0" customWidth="1"/>
    <col min="5" max="5" width="64.125" style="101" customWidth="1"/>
  </cols>
  <sheetData>
    <row r="1" spans="1:2" ht="13.5">
      <c r="A1" s="591" t="s">
        <v>267</v>
      </c>
      <c r="B1" s="591"/>
    </row>
    <row r="2" spans="1:5" ht="13.5">
      <c r="A2" s="473" t="s">
        <v>43</v>
      </c>
      <c r="B2" s="462">
        <f>'初期設定'!D4</f>
        <v>0</v>
      </c>
      <c r="C2" s="462"/>
      <c r="D2" s="462"/>
      <c r="E2" s="462"/>
    </row>
    <row r="3" spans="1:5" ht="13.5">
      <c r="A3" s="473"/>
      <c r="B3" s="462"/>
      <c r="C3" s="462"/>
      <c r="D3" s="462"/>
      <c r="E3" s="462"/>
    </row>
    <row r="4" spans="1:5" ht="13.5">
      <c r="A4" s="473" t="s">
        <v>67</v>
      </c>
      <c r="B4" s="461">
        <f>'初期設定'!D14</f>
        <v>0</v>
      </c>
      <c r="C4" s="461"/>
      <c r="D4" s="461"/>
      <c r="E4" s="461"/>
    </row>
    <row r="5" spans="1:5" ht="13.5">
      <c r="A5" s="473"/>
      <c r="B5" s="461"/>
      <c r="C5" s="461"/>
      <c r="D5" s="461"/>
      <c r="E5" s="461"/>
    </row>
    <row r="6" spans="1:5" ht="13.5">
      <c r="A6" s="473"/>
      <c r="B6" s="461"/>
      <c r="C6" s="461"/>
      <c r="D6" s="461"/>
      <c r="E6" s="461"/>
    </row>
    <row r="7" ht="13.5">
      <c r="A7" s="8"/>
    </row>
    <row r="8" spans="1:5" ht="13.5">
      <c r="A8" s="460" t="s">
        <v>45</v>
      </c>
      <c r="B8" s="460"/>
      <c r="C8" s="460"/>
      <c r="D8" s="460"/>
      <c r="E8" s="235" t="s">
        <v>46</v>
      </c>
    </row>
    <row r="9" spans="1:5" ht="21.75" customHeight="1">
      <c r="A9" s="466" t="s">
        <v>47</v>
      </c>
      <c r="B9" s="473" t="s">
        <v>48</v>
      </c>
      <c r="C9" s="473"/>
      <c r="D9" s="473"/>
      <c r="E9" s="144"/>
    </row>
    <row r="10" spans="1:5" ht="22.5" customHeight="1">
      <c r="A10" s="466"/>
      <c r="B10" s="473" t="s">
        <v>221</v>
      </c>
      <c r="C10" s="473"/>
      <c r="D10" s="473"/>
      <c r="E10" s="144"/>
    </row>
    <row r="11" spans="1:5" ht="13.5">
      <c r="A11" s="466"/>
      <c r="B11" s="473" t="s">
        <v>222</v>
      </c>
      <c r="C11" s="473"/>
      <c r="D11" s="473"/>
      <c r="E11" s="592"/>
    </row>
    <row r="12" spans="1:5" ht="13.5">
      <c r="A12" s="466"/>
      <c r="B12" s="473"/>
      <c r="C12" s="473"/>
      <c r="D12" s="473"/>
      <c r="E12" s="592"/>
    </row>
    <row r="13" spans="1:5" ht="13.5">
      <c r="A13" s="466"/>
      <c r="B13" s="473" t="s">
        <v>49</v>
      </c>
      <c r="C13" s="473"/>
      <c r="D13" s="473"/>
      <c r="E13" s="592"/>
    </row>
    <row r="14" spans="1:5" ht="13.5">
      <c r="A14" s="474"/>
      <c r="B14" s="473"/>
      <c r="C14" s="473"/>
      <c r="D14" s="473"/>
      <c r="E14" s="592"/>
    </row>
    <row r="15" spans="1:5" ht="25.5" customHeight="1">
      <c r="A15" s="237"/>
      <c r="B15" s="463" t="s">
        <v>50</v>
      </c>
      <c r="C15" s="464"/>
      <c r="D15" s="464"/>
      <c r="E15" s="240">
        <f>SUM(E9:E14)</f>
        <v>0</v>
      </c>
    </row>
    <row r="16" spans="1:5" ht="13.5">
      <c r="A16" s="590"/>
      <c r="B16" s="590"/>
      <c r="C16" s="590"/>
      <c r="D16" s="590"/>
      <c r="E16" s="102"/>
    </row>
    <row r="17" spans="1:5" ht="13.5">
      <c r="A17" s="238"/>
      <c r="B17" s="471"/>
      <c r="C17" s="471"/>
      <c r="D17" s="236" t="s">
        <v>45</v>
      </c>
      <c r="E17" s="235" t="s">
        <v>51</v>
      </c>
    </row>
    <row r="18" spans="1:5" ht="13.5" customHeight="1">
      <c r="A18" s="466" t="s">
        <v>52</v>
      </c>
      <c r="B18" s="475" t="s">
        <v>53</v>
      </c>
      <c r="C18" s="476"/>
      <c r="D18" s="466" t="s">
        <v>54</v>
      </c>
      <c r="E18" s="468">
        <f>'（集計）'!E6</f>
        <v>0</v>
      </c>
    </row>
    <row r="19" spans="1:5" ht="13.5" customHeight="1">
      <c r="A19" s="466"/>
      <c r="B19" s="477"/>
      <c r="C19" s="478"/>
      <c r="D19" s="466"/>
      <c r="E19" s="468"/>
    </row>
    <row r="20" spans="1:5" ht="13.5" customHeight="1">
      <c r="A20" s="466"/>
      <c r="B20" s="477"/>
      <c r="C20" s="478"/>
      <c r="D20" s="466"/>
      <c r="E20" s="468"/>
    </row>
    <row r="21" spans="1:5" ht="13.5" customHeight="1">
      <c r="A21" s="466"/>
      <c r="B21" s="477"/>
      <c r="C21" s="478"/>
      <c r="D21" s="466"/>
      <c r="E21" s="468"/>
    </row>
    <row r="22" spans="1:5" ht="13.5" customHeight="1">
      <c r="A22" s="466"/>
      <c r="B22" s="477"/>
      <c r="C22" s="478"/>
      <c r="D22" s="466"/>
      <c r="E22" s="468"/>
    </row>
    <row r="23" spans="1:5" ht="13.5" customHeight="1">
      <c r="A23" s="466"/>
      <c r="B23" s="477"/>
      <c r="C23" s="478"/>
      <c r="D23" s="466" t="s">
        <v>55</v>
      </c>
      <c r="E23" s="468">
        <f>'（集計）'!E7</f>
        <v>0</v>
      </c>
    </row>
    <row r="24" spans="1:5" ht="13.5" customHeight="1">
      <c r="A24" s="466"/>
      <c r="B24" s="477"/>
      <c r="C24" s="478"/>
      <c r="D24" s="466"/>
      <c r="E24" s="468"/>
    </row>
    <row r="25" spans="1:5" ht="13.5" customHeight="1">
      <c r="A25" s="466"/>
      <c r="B25" s="477"/>
      <c r="C25" s="478"/>
      <c r="D25" s="466"/>
      <c r="E25" s="468"/>
    </row>
    <row r="26" spans="1:5" ht="13.5" customHeight="1">
      <c r="A26" s="466"/>
      <c r="B26" s="477"/>
      <c r="C26" s="478"/>
      <c r="D26" s="466"/>
      <c r="E26" s="468"/>
    </row>
    <row r="27" spans="1:5" ht="13.5" customHeight="1">
      <c r="A27" s="466"/>
      <c r="B27" s="477"/>
      <c r="C27" s="478"/>
      <c r="D27" s="466" t="s">
        <v>211</v>
      </c>
      <c r="E27" s="468">
        <f>'（集計）'!E8</f>
        <v>0</v>
      </c>
    </row>
    <row r="28" spans="1:5" ht="13.5" customHeight="1">
      <c r="A28" s="466"/>
      <c r="B28" s="477"/>
      <c r="C28" s="478"/>
      <c r="D28" s="466"/>
      <c r="E28" s="468"/>
    </row>
    <row r="29" spans="1:5" ht="13.5" customHeight="1">
      <c r="A29" s="466"/>
      <c r="B29" s="477"/>
      <c r="C29" s="478"/>
      <c r="D29" s="466" t="s">
        <v>212</v>
      </c>
      <c r="E29" s="468">
        <f>'（集計）'!E9</f>
        <v>0</v>
      </c>
    </row>
    <row r="30" spans="1:5" ht="13.5" customHeight="1">
      <c r="A30" s="466"/>
      <c r="B30" s="477"/>
      <c r="C30" s="478"/>
      <c r="D30" s="466"/>
      <c r="E30" s="468"/>
    </row>
    <row r="31" spans="1:5" ht="13.5" customHeight="1">
      <c r="A31" s="466"/>
      <c r="B31" s="477"/>
      <c r="C31" s="478"/>
      <c r="D31" s="466"/>
      <c r="E31" s="468"/>
    </row>
    <row r="32" spans="1:5" ht="13.5" customHeight="1">
      <c r="A32" s="466"/>
      <c r="B32" s="477"/>
      <c r="C32" s="478"/>
      <c r="D32" s="466" t="s">
        <v>213</v>
      </c>
      <c r="E32" s="468">
        <f>'（集計）'!E10</f>
        <v>0</v>
      </c>
    </row>
    <row r="33" spans="1:5" ht="13.5" customHeight="1">
      <c r="A33" s="466"/>
      <c r="B33" s="477"/>
      <c r="C33" s="478"/>
      <c r="D33" s="466"/>
      <c r="E33" s="468"/>
    </row>
    <row r="34" spans="1:5" ht="13.5" customHeight="1">
      <c r="A34" s="466"/>
      <c r="B34" s="477"/>
      <c r="C34" s="478"/>
      <c r="D34" s="466"/>
      <c r="E34" s="468"/>
    </row>
    <row r="35" spans="1:5" ht="13.5" customHeight="1">
      <c r="A35" s="466"/>
      <c r="B35" s="477"/>
      <c r="C35" s="478"/>
      <c r="D35" s="466"/>
      <c r="E35" s="468"/>
    </row>
    <row r="36" spans="1:5" ht="13.5" customHeight="1">
      <c r="A36" s="466"/>
      <c r="B36" s="477"/>
      <c r="C36" s="478"/>
      <c r="D36" s="466"/>
      <c r="E36" s="468"/>
    </row>
    <row r="37" spans="1:5" ht="13.5" customHeight="1">
      <c r="A37" s="466"/>
      <c r="B37" s="477"/>
      <c r="C37" s="478"/>
      <c r="D37" s="466" t="s">
        <v>214</v>
      </c>
      <c r="E37" s="468">
        <f>'（集計）'!E11</f>
        <v>0</v>
      </c>
    </row>
    <row r="38" spans="1:5" ht="13.5" customHeight="1">
      <c r="A38" s="466"/>
      <c r="B38" s="477"/>
      <c r="C38" s="478"/>
      <c r="D38" s="466"/>
      <c r="E38" s="468"/>
    </row>
    <row r="39" spans="1:5" ht="13.5" customHeight="1" thickBot="1">
      <c r="A39" s="466"/>
      <c r="B39" s="479"/>
      <c r="C39" s="480"/>
      <c r="D39" s="466"/>
      <c r="E39" s="469"/>
    </row>
    <row r="40" spans="1:5" ht="26.25" customHeight="1" thickBot="1" thickTop="1">
      <c r="A40" s="466"/>
      <c r="B40" s="460" t="s">
        <v>56</v>
      </c>
      <c r="C40" s="460"/>
      <c r="D40" s="465"/>
      <c r="E40" s="239">
        <f>SUM(E18:E39)</f>
        <v>0</v>
      </c>
    </row>
    <row r="41" spans="1:5" ht="14.25" customHeight="1" thickTop="1">
      <c r="A41" s="466"/>
      <c r="B41" s="466" t="s">
        <v>57</v>
      </c>
      <c r="C41" s="466"/>
      <c r="D41" s="466"/>
      <c r="E41" s="467">
        <f>'R-7'!J79</f>
        <v>0</v>
      </c>
    </row>
    <row r="42" spans="1:5" ht="13.5" customHeight="1">
      <c r="A42" s="466"/>
      <c r="B42" s="466"/>
      <c r="C42" s="466"/>
      <c r="D42" s="466"/>
      <c r="E42" s="468"/>
    </row>
    <row r="43" spans="1:5" ht="13.5" customHeight="1">
      <c r="A43" s="466"/>
      <c r="B43" s="466"/>
      <c r="C43" s="466"/>
      <c r="D43" s="466"/>
      <c r="E43" s="468"/>
    </row>
    <row r="44" spans="1:5" ht="13.5" customHeight="1">
      <c r="A44" s="466"/>
      <c r="B44" s="466"/>
      <c r="C44" s="466"/>
      <c r="D44" s="466"/>
      <c r="E44" s="468"/>
    </row>
    <row r="45" spans="1:5" ht="13.5" customHeight="1">
      <c r="A45" s="466"/>
      <c r="B45" s="466"/>
      <c r="C45" s="466"/>
      <c r="D45" s="466"/>
      <c r="E45" s="468"/>
    </row>
    <row r="46" spans="1:5" ht="13.5" customHeight="1">
      <c r="A46" s="474"/>
      <c r="B46" s="466"/>
      <c r="C46" s="466"/>
      <c r="D46" s="466"/>
      <c r="E46" s="468"/>
    </row>
    <row r="47" spans="1:5" ht="26.25" customHeight="1">
      <c r="A47" s="459" t="s">
        <v>58</v>
      </c>
      <c r="B47" s="460"/>
      <c r="C47" s="460"/>
      <c r="D47" s="460"/>
      <c r="E47" s="240">
        <f>SUM(E40:E46)</f>
        <v>0</v>
      </c>
    </row>
  </sheetData>
  <sheetProtection password="CC6F" sheet="1"/>
  <mergeCells count="34">
    <mergeCell ref="A47:D47"/>
    <mergeCell ref="E32:E36"/>
    <mergeCell ref="D37:D39"/>
    <mergeCell ref="E37:E39"/>
    <mergeCell ref="E27:E28"/>
    <mergeCell ref="E11:E12"/>
    <mergeCell ref="B13:D14"/>
    <mergeCell ref="E13:E14"/>
    <mergeCell ref="D32:D36"/>
    <mergeCell ref="B40:D40"/>
    <mergeCell ref="D23:D26"/>
    <mergeCell ref="E23:E26"/>
    <mergeCell ref="A1:B1"/>
    <mergeCell ref="B18:C39"/>
    <mergeCell ref="D18:D22"/>
    <mergeCell ref="D27:D28"/>
    <mergeCell ref="B9:D9"/>
    <mergeCell ref="B10:D10"/>
    <mergeCell ref="A2:A3"/>
    <mergeCell ref="B2:E3"/>
    <mergeCell ref="A4:A6"/>
    <mergeCell ref="B4:E6"/>
    <mergeCell ref="A9:A14"/>
    <mergeCell ref="E18:E22"/>
    <mergeCell ref="D29:D31"/>
    <mergeCell ref="E29:E31"/>
    <mergeCell ref="B17:C17"/>
    <mergeCell ref="A18:A46"/>
    <mergeCell ref="E41:E46"/>
    <mergeCell ref="A8:D8"/>
    <mergeCell ref="B41:D46"/>
    <mergeCell ref="B15:D15"/>
    <mergeCell ref="A16:D16"/>
    <mergeCell ref="B11:D12"/>
  </mergeCells>
  <printOptions/>
  <pageMargins left="0.47" right="0.18" top="1.24" bottom="1" header="0.512" footer="0.512"/>
  <pageSetup horizontalDpi="300" verticalDpi="300" orientation="portrait" paperSize="9" r:id="rId3"/>
  <headerFooter alignWithMargins="0">
    <oddHeader>&amp;C&amp;14ＲＡＣ支援講座　収支報告書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斉藤　隆</dc:creator>
  <cp:keywords/>
  <dc:description/>
  <cp:lastModifiedBy>楽久川人</cp:lastModifiedBy>
  <cp:lastPrinted>2014-06-27T07:36:19Z</cp:lastPrinted>
  <dcterms:created xsi:type="dcterms:W3CDTF">2008-03-10T03:18:02Z</dcterms:created>
  <dcterms:modified xsi:type="dcterms:W3CDTF">2019-06-17T06:39:43Z</dcterms:modified>
  <cp:category/>
  <cp:version/>
  <cp:contentType/>
  <cp:contentStatus/>
</cp:coreProperties>
</file>